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E:\JDA DOCUMENTS 2026, JUABOSO\2026 PROJECT\BLANK BILLS FOR DEPAT PROJECTS 2026\CONST. OF 2NO MARKET SHED AT ETESO JUNCTION\"/>
    </mc:Choice>
  </mc:AlternateContent>
  <xr:revisionPtr revIDLastSave="0" documentId="13_ncr:1_{71BE2DCC-643D-4C29-AD06-E17AA2B6F759}" xr6:coauthVersionLast="47" xr6:coauthVersionMax="47" xr10:uidLastSave="{00000000-0000-0000-0000-000000000000}"/>
  <bookViews>
    <workbookView xWindow="30" yWindow="30" windowWidth="20460" windowHeight="10890" activeTab="2" xr2:uid="{00000000-000D-0000-FFFF-FFFF00000000}"/>
  </bookViews>
  <sheets>
    <sheet name="ENGR. BOQ " sheetId="4" r:id="rId1"/>
    <sheet name="GENERAL SUMMARY" sheetId="12" r:id="rId2"/>
    <sheet name="4 TOILET &amp; 2 URINAL" sheetId="10" r:id="rId3"/>
  </sheets>
  <calcPr calcId="191029"/>
</workbook>
</file>

<file path=xl/calcChain.xml><?xml version="1.0" encoding="utf-8"?>
<calcChain xmlns="http://schemas.openxmlformats.org/spreadsheetml/2006/main">
  <c r="E269" i="10" l="1"/>
  <c r="E267" i="10"/>
  <c r="F148" i="10"/>
  <c r="E205" i="10" l="1"/>
  <c r="E207" i="10" s="1"/>
  <c r="H21" i="12"/>
  <c r="F386" i="10"/>
  <c r="F511" i="4"/>
  <c r="F497" i="4"/>
  <c r="F451" i="10" l="1"/>
  <c r="F447" i="10"/>
  <c r="F452" i="10" s="1"/>
  <c r="F500" i="4"/>
  <c r="F509" i="4" s="1"/>
  <c r="F21" i="12" l="1"/>
  <c r="F456" i="10"/>
  <c r="F502" i="10" l="1"/>
  <c r="E295" i="10"/>
  <c r="E297" i="10" s="1"/>
  <c r="F297" i="10" s="1"/>
  <c r="F293" i="10"/>
  <c r="F282" i="10"/>
  <c r="F271" i="10"/>
  <c r="F269" i="10"/>
  <c r="F267" i="10"/>
  <c r="F265" i="10"/>
  <c r="F263" i="10"/>
  <c r="F248" i="10"/>
  <c r="F246" i="10"/>
  <c r="F228" i="10"/>
  <c r="F226" i="10"/>
  <c r="F224" i="10"/>
  <c r="F216" i="10"/>
  <c r="F209" i="10"/>
  <c r="F207" i="10"/>
  <c r="F205" i="10"/>
  <c r="F203" i="10"/>
  <c r="F199" i="10"/>
  <c r="F197" i="10"/>
  <c r="F195" i="10"/>
  <c r="F183" i="10"/>
  <c r="F181" i="10"/>
  <c r="F175" i="10"/>
  <c r="F167" i="10"/>
  <c r="F165" i="10"/>
  <c r="F163" i="10"/>
  <c r="F161" i="10"/>
  <c r="F159" i="10"/>
  <c r="F152" i="10"/>
  <c r="F150" i="10"/>
  <c r="F133" i="10"/>
  <c r="F136" i="10" s="1"/>
  <c r="F123" i="10"/>
  <c r="F121" i="10"/>
  <c r="E113" i="10"/>
  <c r="E115" i="10" s="1"/>
  <c r="E117" i="10" s="1"/>
  <c r="F117" i="10" s="1"/>
  <c r="F111" i="10"/>
  <c r="E105" i="10"/>
  <c r="F105" i="10" s="1"/>
  <c r="F103" i="10"/>
  <c r="F89" i="10"/>
  <c r="F84" i="10"/>
  <c r="F79" i="10"/>
  <c r="F73" i="10"/>
  <c r="F71" i="10"/>
  <c r="E65" i="10"/>
  <c r="E67" i="10" s="1"/>
  <c r="F67" i="10" s="1"/>
  <c r="F63" i="10"/>
  <c r="E58" i="10"/>
  <c r="F58" i="10" s="1"/>
  <c r="F56" i="10"/>
  <c r="F51" i="10"/>
  <c r="F43" i="10"/>
  <c r="F41" i="10"/>
  <c r="F36" i="10"/>
  <c r="F31" i="10"/>
  <c r="F27" i="10"/>
  <c r="F24" i="10"/>
  <c r="F21" i="10"/>
  <c r="F16" i="10"/>
  <c r="F13" i="10"/>
  <c r="F10" i="10"/>
  <c r="F154" i="10" l="1"/>
  <c r="F329" i="10"/>
  <c r="F498" i="10" s="1"/>
  <c r="F45" i="10"/>
  <c r="F49" i="10" s="1"/>
  <c r="F113" i="10"/>
  <c r="F170" i="10"/>
  <c r="F250" i="10"/>
  <c r="F500" i="10"/>
  <c r="F185" i="10"/>
  <c r="F192" i="10" s="1"/>
  <c r="F219" i="10" s="1"/>
  <c r="F274" i="10"/>
  <c r="F295" i="10"/>
  <c r="F496" i="10" s="1"/>
  <c r="F65" i="10"/>
  <c r="F115" i="10"/>
  <c r="F91" i="10" l="1"/>
  <c r="F125" i="10"/>
  <c r="F24" i="12" l="1"/>
  <c r="E230" i="4"/>
  <c r="E232" i="4" s="1"/>
  <c r="E125" i="4" l="1"/>
  <c r="F232" i="4"/>
  <c r="E129" i="4" l="1"/>
  <c r="E131" i="4" s="1"/>
  <c r="F443" i="4" l="1"/>
  <c r="F460" i="4"/>
  <c r="F395" i="4"/>
  <c r="F456" i="4" s="1"/>
  <c r="F387" i="4"/>
  <c r="F453" i="4" s="1"/>
  <c r="C343" i="4"/>
  <c r="F448" i="4"/>
  <c r="F278" i="4"/>
  <c r="F275" i="4"/>
  <c r="F268" i="4"/>
  <c r="F257" i="4"/>
  <c r="F437" i="4" s="1"/>
  <c r="F230" i="4"/>
  <c r="F228" i="4"/>
  <c r="F213" i="4"/>
  <c r="C178" i="4"/>
  <c r="F169" i="4"/>
  <c r="F131" i="4"/>
  <c r="F129" i="4"/>
  <c r="F125" i="4"/>
  <c r="F54" i="4"/>
  <c r="F61" i="4" s="1"/>
  <c r="F37" i="4"/>
  <c r="F59" i="4" s="1"/>
  <c r="F351" i="4" l="1"/>
  <c r="F358" i="4" s="1"/>
  <c r="F151" i="4"/>
  <c r="F189" i="4" s="1"/>
  <c r="F105" i="4"/>
  <c r="F186" i="4" s="1"/>
  <c r="F237" i="4"/>
  <c r="F434" i="4" s="1"/>
  <c r="F440" i="4"/>
  <c r="F446" i="4"/>
  <c r="F182" i="4"/>
  <c r="F192" i="4" s="1"/>
  <c r="F65" i="4"/>
  <c r="F9" i="12" s="1"/>
  <c r="F198" i="4" l="1"/>
  <c r="F431" i="4" s="1"/>
  <c r="F463" i="4" s="1"/>
  <c r="F12" i="12" s="1"/>
  <c r="F356" i="4"/>
  <c r="F361" i="4" s="1"/>
  <c r="F15" i="12" l="1"/>
  <c r="F18" i="12" s="1"/>
  <c r="F32" i="12" s="1"/>
</calcChain>
</file>

<file path=xl/sharedStrings.xml><?xml version="1.0" encoding="utf-8"?>
<sst xmlns="http://schemas.openxmlformats.org/spreadsheetml/2006/main" count="1071" uniqueCount="549">
  <si>
    <t>ITEM</t>
  </si>
  <si>
    <t>DESCRIPTION</t>
  </si>
  <si>
    <t>QTY</t>
  </si>
  <si>
    <t>UNIT</t>
  </si>
  <si>
    <t>RATE</t>
  </si>
  <si>
    <t>AMOUNT(GH¢)</t>
  </si>
  <si>
    <t>GENERAL SUMMARY</t>
  </si>
  <si>
    <t>A</t>
  </si>
  <si>
    <t>B</t>
  </si>
  <si>
    <t>E</t>
  </si>
  <si>
    <t>H</t>
  </si>
  <si>
    <t>TOTAL PRICE CARRIED TO FORM OF</t>
  </si>
  <si>
    <t xml:space="preserve"> </t>
  </si>
  <si>
    <t>J</t>
  </si>
  <si>
    <t>Signed…………………………………....……</t>
  </si>
  <si>
    <t>Date……………………………………………</t>
  </si>
  <si>
    <t>BILL No. 2: SUBSTRUCTURE AND GROUND FLOOR</t>
  </si>
  <si>
    <t>SUBSTRUCTURE</t>
  </si>
  <si>
    <t>(All Provisional)</t>
  </si>
  <si>
    <t xml:space="preserve">D: GROUNDWORK </t>
  </si>
  <si>
    <t>D20: EXCAVATING AND FILLING</t>
  </si>
  <si>
    <t xml:space="preserve">Site preparation </t>
  </si>
  <si>
    <t>Clearing site vegetation, bushes, shrub, trees not exceeding 600mm girth</t>
  </si>
  <si>
    <r>
      <t>m</t>
    </r>
    <r>
      <rPr>
        <vertAlign val="superscript"/>
        <sz val="12"/>
        <rFont val="Times New Roman"/>
        <family val="1"/>
      </rPr>
      <t>2</t>
    </r>
  </si>
  <si>
    <t>C</t>
  </si>
  <si>
    <t>Excavating</t>
  </si>
  <si>
    <t>D</t>
  </si>
  <si>
    <t>Topsoil for preservation average depth 150mm</t>
  </si>
  <si>
    <t>Pits Maximum depth not exceeding 1.00m; commencing at 500mm below existing ground level</t>
  </si>
  <si>
    <r>
      <t>m</t>
    </r>
    <r>
      <rPr>
        <vertAlign val="superscript"/>
        <sz val="12"/>
        <rFont val="Times New Roman"/>
        <family val="1"/>
      </rPr>
      <t>3</t>
    </r>
  </si>
  <si>
    <t>F</t>
  </si>
  <si>
    <t>G</t>
  </si>
  <si>
    <t>Breaking out existing hard materials; Extra over, rock excavation</t>
  </si>
  <si>
    <t>FILLING</t>
  </si>
  <si>
    <t>K</t>
  </si>
  <si>
    <t>Carried to collection</t>
  </si>
  <si>
    <t>Sub-Structure Continued</t>
  </si>
  <si>
    <t>E:  IN SITU CONCRETE/ LARGE PRE-CAST CONCRETE</t>
  </si>
  <si>
    <t>150mm Floor beds</t>
  </si>
  <si>
    <t>Blinding in Column Base</t>
  </si>
  <si>
    <t>Reinforced vibrated concrete C25</t>
  </si>
  <si>
    <t>Column Bases</t>
  </si>
  <si>
    <t>Columns, Isolated; reinforced</t>
  </si>
  <si>
    <t>E20:  FORMWORK FOR IN SITU CONCRETE</t>
  </si>
  <si>
    <t>Formwork, basic finish to</t>
  </si>
  <si>
    <t>Edges of beds plain vertical, height 250 - 500mm</t>
  </si>
  <si>
    <t xml:space="preserve">Columns, isolated, </t>
  </si>
  <si>
    <t>E30:  REINFORCEMENT FOR IN SITU CONCRETE</t>
  </si>
  <si>
    <t>Mild Steel Reinforcement bars BS 4449 straight</t>
  </si>
  <si>
    <t>10mm nominal size, stirrups</t>
  </si>
  <si>
    <t>kg</t>
  </si>
  <si>
    <t>L</t>
  </si>
  <si>
    <t>F:  MASONRY</t>
  </si>
  <si>
    <t>F10:  BRICK/ BLOCK WALLING</t>
  </si>
  <si>
    <t>M: SURFACE FINISHES</t>
  </si>
  <si>
    <t>M20: PLASTERED/ RENDERED/ ROUGH CAST COATINGS</t>
  </si>
  <si>
    <t>M60:  PAINTING/ CLEAR FINISHING</t>
  </si>
  <si>
    <t xml:space="preserve">Prepare surface and apply one coat emulsion </t>
  </si>
  <si>
    <t>paint and two full coats of 'Vinyl Deluxe' or</t>
  </si>
  <si>
    <t>approved equal quality emulsion paint on</t>
  </si>
  <si>
    <t xml:space="preserve">General surfaces, rendered concrete and </t>
  </si>
  <si>
    <t>block walls girth exceeding 300mm</t>
  </si>
  <si>
    <t>SUB-STRUCTURE COLLECTIONS</t>
  </si>
  <si>
    <t xml:space="preserve"> Page 1</t>
  </si>
  <si>
    <t>Page 2</t>
  </si>
  <si>
    <t>Page 3</t>
  </si>
  <si>
    <t xml:space="preserve">               SUB-STRUCTURE</t>
  </si>
  <si>
    <t>Carried  to Summary</t>
  </si>
  <si>
    <t>SUPERSTRUCTURE</t>
  </si>
  <si>
    <t>(GROUND FLOOR)</t>
  </si>
  <si>
    <t>Beams,attached deep; reinforced</t>
  </si>
  <si>
    <t>Columns, isolated; reinforced</t>
  </si>
  <si>
    <t>Beams, attached, rectangular cross-section, height to 1.50 - 3.00m</t>
  </si>
  <si>
    <t>Ditto Columns</t>
  </si>
  <si>
    <t xml:space="preserve">E30:  REINFORCEMENT FOR IN SITU </t>
  </si>
  <si>
    <t xml:space="preserve">        CONCRETE</t>
  </si>
  <si>
    <t xml:space="preserve">               IN SITU CONCRETE</t>
  </si>
  <si>
    <t>Sandcrete blockwork laid in cement and</t>
  </si>
  <si>
    <t>sand mortar (1:4)</t>
  </si>
  <si>
    <t>Wall 125mm thick; vertical</t>
  </si>
  <si>
    <t>MASONRY</t>
  </si>
  <si>
    <t xml:space="preserve">G: STRUCTURAL/ CARCASSING </t>
  </si>
  <si>
    <r>
      <rPr>
        <b/>
        <sz val="12"/>
        <rFont val="Times New Roman"/>
        <family val="1"/>
      </rPr>
      <t xml:space="preserve">       </t>
    </r>
    <r>
      <rPr>
        <b/>
        <u/>
        <sz val="12"/>
        <rFont val="Times New Roman"/>
        <family val="1"/>
      </rPr>
      <t>METAL/ TIMBER</t>
    </r>
  </si>
  <si>
    <t>G20:  CARPENTRY/ TIMBER FRAMING/</t>
  </si>
  <si>
    <t>Roof members; pitched</t>
  </si>
  <si>
    <t>m</t>
  </si>
  <si>
    <t>STRUCTURAL/CARCASSING METAL/TIMBER</t>
  </si>
  <si>
    <t>H: CLADDING/ COVERING</t>
  </si>
  <si>
    <t xml:space="preserve">H 72:  ALUMINIUM STRIP SHEET COVERINGS/ </t>
  </si>
  <si>
    <t xml:space="preserve">          FLASHINGS</t>
  </si>
  <si>
    <t xml:space="preserve">sheets, with aluminium drive screws and felt   </t>
  </si>
  <si>
    <t xml:space="preserve">washers; fixed according to manufacturer's </t>
  </si>
  <si>
    <t>instructions</t>
  </si>
  <si>
    <r>
      <t>Roof covering; pitch 30</t>
    </r>
    <r>
      <rPr>
        <vertAlign val="superscript"/>
        <sz val="12"/>
        <rFont val="Times New Roman"/>
        <family val="1"/>
      </rPr>
      <t>0</t>
    </r>
  </si>
  <si>
    <t>CLADDING/ COVERING</t>
  </si>
  <si>
    <t>L: WINDOWS/ DOORS/ STAIRS</t>
  </si>
  <si>
    <t>L10: WINDOWS/ ROOFLIGHTS/ SCREENS/</t>
  </si>
  <si>
    <t xml:space="preserve">          LOUVRES</t>
  </si>
  <si>
    <t>L20  DOORS/ SHUTTERS/ HATCHES</t>
  </si>
  <si>
    <t>Wrot hardwood</t>
  </si>
  <si>
    <t>Doors</t>
  </si>
  <si>
    <t>nr</t>
  </si>
  <si>
    <t>M10: CEMENT: SAND/ CONCRETE SCREEDS/</t>
  </si>
  <si>
    <t xml:space="preserve">         TOPPINGS</t>
  </si>
  <si>
    <t>Screed, cement and sand (1:4)</t>
  </si>
  <si>
    <t>Floors</t>
  </si>
  <si>
    <r>
      <t>44mm thick, level and to falls only not exceeding 15</t>
    </r>
    <r>
      <rPr>
        <vertAlign val="superscript"/>
        <sz val="12"/>
        <rFont val="Times New Roman"/>
        <family val="1"/>
      </rPr>
      <t>0</t>
    </r>
  </si>
  <si>
    <t xml:space="preserve">M20: PLASTERED/ RENDERED/ </t>
  </si>
  <si>
    <t xml:space="preserve">           ROUGHCAST COATINGS</t>
  </si>
  <si>
    <t>Walls</t>
  </si>
  <si>
    <t xml:space="preserve">                                               Carried to Collection</t>
  </si>
  <si>
    <t>General surfaces, rendered concrete and blockwalls girth exceeding 300mm</t>
  </si>
  <si>
    <t>Knot, prime, stop and apply two undercoats</t>
  </si>
  <si>
    <t>and one finishing coat, gloss 'Deluxe' oil paint on</t>
  </si>
  <si>
    <t>Carried to Collection</t>
  </si>
  <si>
    <t>COLLECTIONS</t>
  </si>
  <si>
    <t>Page 9</t>
  </si>
  <si>
    <t>Page 10</t>
  </si>
  <si>
    <t>SURFACE FINISHES</t>
  </si>
  <si>
    <t xml:space="preserve">P21:  IRONMONGERY </t>
  </si>
  <si>
    <t>Brass butt hinges</t>
  </si>
  <si>
    <t>Brass Tower bolts</t>
  </si>
  <si>
    <t>BUILDING FABRIC SUNDRIES</t>
  </si>
  <si>
    <t>PIPED SUPPLY SYSTEMS</t>
  </si>
  <si>
    <t>V:  ELECTRICAL SUPPLY/ POWER/</t>
  </si>
  <si>
    <t xml:space="preserve">      LIGHTING SYSTEMS</t>
  </si>
  <si>
    <t>V20  LV DISTRIBUTION</t>
  </si>
  <si>
    <t>ELECTRICAL SUPPLY/ POWER/ LIGHTING SYSTEMS</t>
  </si>
  <si>
    <t>SUBSTRUCTURE AND GROUND FLOOR</t>
  </si>
  <si>
    <t>SUMMARY OF BILL No. 2</t>
  </si>
  <si>
    <t>IN SITU/  LARGE PRECAST CONCRETE</t>
  </si>
  <si>
    <t xml:space="preserve">ELECTRICAL SUPPLY/ POWER/ </t>
  </si>
  <si>
    <t>LIGHTING SYSTEMS</t>
  </si>
  <si>
    <t xml:space="preserve">BILL No. 2: SUBSTRUCTURE AND GROUND FLOOR  </t>
  </si>
  <si>
    <t>CARRIED TO GENERAL SUMMARY</t>
  </si>
  <si>
    <t>12mm nominal size (column)</t>
  </si>
  <si>
    <t>mortar, cement and sand (1:4, steel trowelled)</t>
  </si>
  <si>
    <t xml:space="preserve">      50 x 150mm Rafters</t>
  </si>
  <si>
    <t xml:space="preserve">      300 x 25mm Facial Board</t>
  </si>
  <si>
    <t xml:space="preserve">      50mm x 150mm Ridge Board</t>
  </si>
  <si>
    <t>Mortar, cement and sand (1:4), steel trowelled</t>
  </si>
  <si>
    <t>Width exceeding 300mm, 20mm thick</t>
  </si>
  <si>
    <t>BILL NO. 1</t>
  </si>
  <si>
    <t>PRELIMINARIES AND GENERAL CONDITIONS OF CONTRACT</t>
  </si>
  <si>
    <t>CONTRACTURAL REQUIREMENTS</t>
  </si>
  <si>
    <t>Performance Security</t>
  </si>
  <si>
    <t>Insurance</t>
  </si>
  <si>
    <t>SPECIFIC REQUIREMENTS</t>
  </si>
  <si>
    <t>Allow for general scaffolding for the whole of the works</t>
  </si>
  <si>
    <t>Safety, Health and Welfare</t>
  </si>
  <si>
    <r>
      <t xml:space="preserve">Allow for safety, health and welfare of the people </t>
    </r>
    <r>
      <rPr>
        <b/>
        <sz val="12"/>
        <rFont val="Times New Roman"/>
        <family val="1"/>
      </rPr>
      <t>(First Aid)</t>
    </r>
  </si>
  <si>
    <t>Transport</t>
  </si>
  <si>
    <t>Allow for transport for work-people</t>
  </si>
  <si>
    <t>Water for the works</t>
  </si>
  <si>
    <t>Include for providing the whole of the water required for execution of the works</t>
  </si>
  <si>
    <t>Watching and Protecting</t>
  </si>
  <si>
    <t>The Contractor from time of being placed in possesion must include for watching light and protecting the works</t>
  </si>
  <si>
    <t>To Collection</t>
  </si>
  <si>
    <t>Setting Out</t>
  </si>
  <si>
    <t>Allow for providing all necessary stakes, templates, rods, instruments and the like for the proper setting out and execution of the works and make such available to the consultant for necessary checking</t>
  </si>
  <si>
    <t>Progress Photographs</t>
  </si>
  <si>
    <t>Provide one set of progress photographs to the consultant each month during the duration of the works. Each set of photograph shall consist of at least four (4) photographs taken from different vantage points on the site</t>
  </si>
  <si>
    <t>Project Sign Board</t>
  </si>
  <si>
    <t>M</t>
  </si>
  <si>
    <t>The Contractor is to allow for providing a timber or wooden board size 1.20m x 1.20m overall, mounted on 2nr 50 x 100mm hardwood of total height 2.8m (of which 0.6m will be burried in ground) in 2 prominent position on the Site bearing the title of the Project, the names of the Employer and Consultant and such other information as the Consultant may direct</t>
  </si>
  <si>
    <t>Page 1</t>
  </si>
  <si>
    <t>GENERAL ITEMS (PRELIMINARIES)</t>
  </si>
  <si>
    <t>Carried to General Summary</t>
  </si>
  <si>
    <t>SUM OF BILLS………….. E = (A+B)</t>
  </si>
  <si>
    <t>TENDER…………………….… J= (A + B+ H)</t>
  </si>
  <si>
    <t>I</t>
  </si>
  <si>
    <t xml:space="preserve">E05: IN SITU CONCRETE CONSTRUCTION </t>
  </si>
  <si>
    <t>E05: IN SITU CONCRETE CONSTRUCTION</t>
  </si>
  <si>
    <t xml:space="preserve">       50x150mm Wall Plate</t>
  </si>
  <si>
    <t xml:space="preserve">Hardcore Filling average thickness not exceeding 0.40m; approved laterite obtained off site, compacted in 300mm layers  </t>
  </si>
  <si>
    <t>Foundation Trench</t>
  </si>
  <si>
    <t>Wall width exceeding 300mm, 20mm thick</t>
  </si>
  <si>
    <t>R11: APRONS AND DRAINS</t>
  </si>
  <si>
    <t>APRONS AND DRAINS</t>
  </si>
  <si>
    <t>Remove rubbish from time to time as may be directed to leave the work clean on completion</t>
  </si>
  <si>
    <t>General surfaces, wrot hardwood girth exceeding 300mm</t>
  </si>
  <si>
    <t>Panelled with Frame; overall size 50 x 900 x 1000mm; 150mm wide top, intermediate and bottom stiles; 2 Nr. 12mm thick panels partly plugged into frame</t>
  </si>
  <si>
    <t>Trenches, width exceeding 0.30m, maximum depth not exceeding 900mm; commencing at 500mm below existing ground level</t>
  </si>
  <si>
    <t>Plain in-situ concrete C20 in foundations</t>
  </si>
  <si>
    <r>
      <t>AMOUNT (GH</t>
    </r>
    <r>
      <rPr>
        <b/>
        <sz val="12"/>
        <rFont val="Calibri"/>
        <family val="2"/>
      </rPr>
      <t>₵</t>
    </r>
    <r>
      <rPr>
        <b/>
        <sz val="12"/>
        <rFont val="Times New Roman"/>
        <family val="1"/>
      </rPr>
      <t>)</t>
    </r>
  </si>
  <si>
    <r>
      <t>AMOUNT GH</t>
    </r>
    <r>
      <rPr>
        <b/>
        <sz val="11"/>
        <rFont val="Calibri"/>
        <family val="2"/>
      </rPr>
      <t>₵</t>
    </r>
  </si>
  <si>
    <r>
      <t>AMOUNT GH</t>
    </r>
    <r>
      <rPr>
        <b/>
        <sz val="10"/>
        <rFont val="Calibri"/>
        <family val="2"/>
      </rPr>
      <t>₵</t>
    </r>
  </si>
  <si>
    <t>DOOR FRAMES AND DOORS</t>
  </si>
  <si>
    <t>Ridge Capping</t>
  </si>
  <si>
    <r>
      <t>AMOUNT GH</t>
    </r>
    <r>
      <rPr>
        <b/>
        <sz val="10"/>
        <color rgb="FFFF0000"/>
        <rFont val="Calibri"/>
        <family val="2"/>
      </rPr>
      <t>₵</t>
    </r>
  </si>
  <si>
    <t xml:space="preserve"> Establishment of temporary site office and store</t>
  </si>
  <si>
    <t>Items</t>
  </si>
  <si>
    <t>14mm nominal size (column base)</t>
  </si>
  <si>
    <t>150mm sandcrete block</t>
  </si>
  <si>
    <t>14mm nominal size, beams/lintel</t>
  </si>
  <si>
    <t>14mm nominal size, columns</t>
  </si>
  <si>
    <t>Roof members; pitched 50 x150 Tie beam</t>
  </si>
  <si>
    <t>Roof members; pitched, 50 x 100mm strut</t>
  </si>
  <si>
    <r>
      <t xml:space="preserve">1½ </t>
    </r>
    <r>
      <rPr>
        <u/>
        <sz val="12"/>
        <rFont val="Times New Roman"/>
        <family val="1"/>
      </rPr>
      <t>pair</t>
    </r>
    <r>
      <rPr>
        <sz val="12"/>
        <rFont val="Times New Roman"/>
        <family val="1"/>
      </rPr>
      <t>, 100mm long, fixed to hardwood</t>
    </r>
  </si>
  <si>
    <r>
      <rPr>
        <u/>
        <sz val="12"/>
        <rFont val="Times New Roman"/>
        <family val="1"/>
      </rPr>
      <t>Pair</t>
    </r>
    <r>
      <rPr>
        <sz val="12"/>
        <rFont val="Times New Roman"/>
        <family val="1"/>
      </rPr>
      <t>, 100mm long; fixed to hardwood</t>
    </r>
  </si>
  <si>
    <t xml:space="preserve">      50 x 75mm Purlins</t>
  </si>
  <si>
    <t xml:space="preserve">Allow a provisional sum of GHC 20,000.00 for Electrical supply/Power and Lighting systems  </t>
  </si>
  <si>
    <t>SUB TOTAL</t>
  </si>
  <si>
    <t>X</t>
  </si>
  <si>
    <t>Item</t>
  </si>
  <si>
    <t>NO</t>
  </si>
  <si>
    <t xml:space="preserve">Filling to excavation, Average thickness not exceeding 0.5m; arising from excavation </t>
  </si>
  <si>
    <t>DRILING AND MECHANIZATION</t>
  </si>
  <si>
    <t xml:space="preserve">0.5mm thick corrugated aluminium </t>
  </si>
  <si>
    <t>Description</t>
  </si>
  <si>
    <t>Qty</t>
  </si>
  <si>
    <t>Unit</t>
  </si>
  <si>
    <t>Rate</t>
  </si>
  <si>
    <t>Amount</t>
  </si>
  <si>
    <t>BILL OF QUANTITIES OF CONSTRUCTION OF 3-NO. SEATER TOILET WITH 2-NO URINAL AT AT MAFIA</t>
  </si>
  <si>
    <t xml:space="preserve">BILL No. 2: MAIN BUILDING </t>
  </si>
  <si>
    <t>SUB-STRUCTURE</t>
  </si>
  <si>
    <t>(ALL PROVISIONAL)</t>
  </si>
  <si>
    <t xml:space="preserve">SITE PREPARATION </t>
  </si>
  <si>
    <t>Clear site of all bushes, shrubs and undergrowth, pile</t>
  </si>
  <si>
    <t>up and burn on site</t>
  </si>
  <si>
    <t>sm</t>
  </si>
  <si>
    <t>Cut down tree, grub up roots and clear away tree</t>
  </si>
  <si>
    <t>exceeding 900 but not exceeding 1200mm girth</t>
  </si>
  <si>
    <t>Nr</t>
  </si>
  <si>
    <t>Excavate oversite average 150mm deep to remove</t>
  </si>
  <si>
    <t>top soil and deposit in spoil heap</t>
  </si>
  <si>
    <t>cm</t>
  </si>
  <si>
    <t>Excavation and Earthwork</t>
  </si>
  <si>
    <t>Excavate foundation trench not exceeding 1.0m deep</t>
  </si>
  <si>
    <t>commencing at 150mm stripped level</t>
  </si>
  <si>
    <t xml:space="preserve">Excavate pit for column bases not exceeding 1.0m </t>
  </si>
  <si>
    <t>deep ditto</t>
  </si>
  <si>
    <t>Backfill with selected excavated material around</t>
  </si>
  <si>
    <t>foundation and compact</t>
  </si>
  <si>
    <t>Load up and cart away surplus excavated material,</t>
  </si>
  <si>
    <t>spread on site or wheel awy 100m and deposit in</t>
  </si>
  <si>
    <t>spoil heaps</t>
  </si>
  <si>
    <t>Hardcore filling</t>
  </si>
  <si>
    <t>Approved imported hardcore or laterite fitting</t>
  </si>
  <si>
    <t>material well watered and compacted in 300mm thick</t>
  </si>
  <si>
    <t>layers to make up level under floor slab</t>
  </si>
  <si>
    <t>Concrete Work</t>
  </si>
  <si>
    <t>Plain concrete (1:3:6-38mm aggregate) in</t>
  </si>
  <si>
    <t>50mm thick blinding</t>
  </si>
  <si>
    <t>Foundation trench</t>
  </si>
  <si>
    <t xml:space="preserve">Total carried down </t>
  </si>
  <si>
    <t xml:space="preserve">Total brought forwaed </t>
  </si>
  <si>
    <t>150mm thick floor bed</t>
  </si>
  <si>
    <t>Reinforced in-situ concrete (1:2:4-20mm</t>
  </si>
  <si>
    <t>aggregate) in</t>
  </si>
  <si>
    <t>Column bases</t>
  </si>
  <si>
    <t>Column</t>
  </si>
  <si>
    <t xml:space="preserve">Mild steel round bar reinforcement to BS 785 as </t>
  </si>
  <si>
    <t>described</t>
  </si>
  <si>
    <t>12mm diameter rods in column base</t>
  </si>
  <si>
    <t>Ditto in column</t>
  </si>
  <si>
    <t>10mm diameter rods as stirrups</t>
  </si>
  <si>
    <t>Sawn formwork to</t>
  </si>
  <si>
    <t>Vertical sides of column</t>
  </si>
  <si>
    <t>Edges of Column Base</t>
  </si>
  <si>
    <t>Blockwork</t>
  </si>
  <si>
    <t xml:space="preserve">solid sandcrete blockwork in cement and sand </t>
  </si>
  <si>
    <t>(1:4)</t>
  </si>
  <si>
    <t>150mm thick wall</t>
  </si>
  <si>
    <t>Plasterwork</t>
  </si>
  <si>
    <r>
      <rPr>
        <b/>
        <u/>
        <sz val="12"/>
        <color indexed="8"/>
        <rFont val="Times New Roman"/>
        <family val="1"/>
      </rPr>
      <t>Cement and sand (1:4) rendering on</t>
    </r>
    <r>
      <rPr>
        <sz val="12"/>
        <color indexed="8"/>
        <rFont val="Times New Roman"/>
        <family val="1"/>
      </rPr>
      <t xml:space="preserve"> </t>
    </r>
  </si>
  <si>
    <t>13mm thick rendering on concrete or blockwall</t>
  </si>
  <si>
    <t>Painting and Decorating</t>
  </si>
  <si>
    <t>Prepare and apply three coats terracotta paint on</t>
  </si>
  <si>
    <t>P</t>
  </si>
  <si>
    <t>Rendered plinth walls</t>
  </si>
  <si>
    <t>SUB-STRUCTURE Carried to Summary</t>
  </si>
  <si>
    <t>GHc</t>
  </si>
  <si>
    <t xml:space="preserve">       GH¢</t>
  </si>
  <si>
    <t>SUPER-STRUCTURE</t>
  </si>
  <si>
    <t>CONCRETE WORK</t>
  </si>
  <si>
    <t>Reinforced in-situ concrete (1:2:4-20mm aggregate) in</t>
  </si>
  <si>
    <t>Columns</t>
  </si>
  <si>
    <t>Lintels / beams</t>
  </si>
  <si>
    <t>Reinforcement</t>
  </si>
  <si>
    <t>12mm diameter bar in column</t>
  </si>
  <si>
    <t>10mm ditto as links in column</t>
  </si>
  <si>
    <t>12mm ditto in lintel or beams</t>
  </si>
  <si>
    <t>10mm ditto as stirrups in lintels</t>
  </si>
  <si>
    <t>Sides and soffits of lintel</t>
  </si>
  <si>
    <t>CONCRETE WORKS Carried to Summary</t>
  </si>
  <si>
    <t>BLOCKWORK</t>
  </si>
  <si>
    <t>Solid sandcrete blockwall in cement and sand</t>
  </si>
  <si>
    <t xml:space="preserve"> (1:4) mortar</t>
  </si>
  <si>
    <t>125mm thick wall</t>
  </si>
  <si>
    <t>BLOCKWORK Carried to Summary</t>
  </si>
  <si>
    <t>ROOFING</t>
  </si>
  <si>
    <t>Corrugated roofing sheet</t>
  </si>
  <si>
    <t xml:space="preserve">0.50mm Gauge corrugated aluzinc roofing sheet </t>
  </si>
  <si>
    <t>laid on hard wood purlins with two corrugation side</t>
  </si>
  <si>
    <t>lap, 225mm end lap with dome headed plastic drive</t>
  </si>
  <si>
    <t>screws</t>
  </si>
  <si>
    <t>Ditto pre-formed ridge capping 450mm girth nailed</t>
  </si>
  <si>
    <t>Ditto valley gutter 450mm girth</t>
  </si>
  <si>
    <t>Lm</t>
  </si>
  <si>
    <t>ROOFING Carried to Summary</t>
  </si>
  <si>
    <t>CARPENTRY</t>
  </si>
  <si>
    <t>Sawn treated hardwood as described in:</t>
  </si>
  <si>
    <t>50 x 150mm Rafter</t>
  </si>
  <si>
    <t>50 x 150mm wall plate</t>
  </si>
  <si>
    <t>50 x 75mm Purlin</t>
  </si>
  <si>
    <t>50 x 50mm Ceiling joist and noggins</t>
  </si>
  <si>
    <t>50 x 75mm Ceiling hangers</t>
  </si>
  <si>
    <t>CARPENTRY Carried to Summary</t>
  </si>
  <si>
    <t>JOINERY</t>
  </si>
  <si>
    <t>Wrought hardwood</t>
  </si>
  <si>
    <t>Fascia board</t>
  </si>
  <si>
    <t>25 x 250mm fascia board</t>
  </si>
  <si>
    <t>44mm thick (finished) paneled door in double compromising</t>
  </si>
  <si>
    <t>100mm styles, top rails, 150mm mid and bottom rails</t>
  </si>
  <si>
    <t>with open rebated and divided into four equal panels</t>
  </si>
  <si>
    <t>and filled with moulded panels size 1400 x 2050mm high</t>
  </si>
  <si>
    <t>Framed frames</t>
  </si>
  <si>
    <t>50 x 150mm Door frame plugged to wall</t>
  </si>
  <si>
    <t>Ditto window frame</t>
  </si>
  <si>
    <t>Ditto mullion</t>
  </si>
  <si>
    <t>Fillets, stops and battens</t>
  </si>
  <si>
    <t>20 x 50mm Door stop</t>
  </si>
  <si>
    <t>12 x 50mm Window cover battens</t>
  </si>
  <si>
    <t>Ditto ceiling battens</t>
  </si>
  <si>
    <t>12 x 20mm Window fillets</t>
  </si>
  <si>
    <t>Ironmongery</t>
  </si>
  <si>
    <t xml:space="preserve">Supply and fix the following ironmongery to </t>
  </si>
  <si>
    <t>hardwood with screws to match</t>
  </si>
  <si>
    <t>Mortice lock with set of level handle</t>
  </si>
  <si>
    <t>furniture</t>
  </si>
  <si>
    <t>JOINERY Carried to Summary</t>
  </si>
  <si>
    <t>METAL WORK</t>
  </si>
  <si>
    <t>50 x 50mm Square galvanized steel welded mesh</t>
  </si>
  <si>
    <t>stapled to hardwood as burglar proof</t>
  </si>
  <si>
    <t>Aluminium woven mosquito proof netting to windows</t>
  </si>
  <si>
    <t>16mm diameter iron rods as burglarproofing fix frame</t>
  </si>
  <si>
    <t>Standard Units</t>
  </si>
  <si>
    <t>Naco' or other approved anodized louvre carrier</t>
  </si>
  <si>
    <t>fixed with screws to match</t>
  </si>
  <si>
    <t>Pair 6-blade louvre carrier 900mm long for 150mm</t>
  </si>
  <si>
    <t>wide glass blade dual control</t>
  </si>
  <si>
    <t>Pair</t>
  </si>
  <si>
    <t>Ditto 4-blade do single control</t>
  </si>
  <si>
    <t>METALWORK Carried to Summary</t>
  </si>
  <si>
    <t xml:space="preserve">PLUMBING AND ENGINEERING </t>
  </si>
  <si>
    <t>INSTALLATION</t>
  </si>
  <si>
    <t>Pipework</t>
  </si>
  <si>
    <t>Allow for pipework in connection with sanitary</t>
  </si>
  <si>
    <t xml:space="preserve">appliances installation with  3000 capacity polytank </t>
  </si>
  <si>
    <t>Sanitary appliances</t>
  </si>
  <si>
    <t>Twyford low-level wc suite complete</t>
  </si>
  <si>
    <t>Twyford low-level Bidet suite complete</t>
  </si>
  <si>
    <t>Urinal pot</t>
  </si>
  <si>
    <t>Ditto wash hand basin (size 550 x 400mm)</t>
  </si>
  <si>
    <t>Chromium plated toilet roll holder</t>
  </si>
  <si>
    <t>PLUMBING AND ENGINEERING INSTALLATION Carried to Summary</t>
  </si>
  <si>
    <t>ELECTRICAL INSTALLATION</t>
  </si>
  <si>
    <t>Electrical Installation complete including connection</t>
  </si>
  <si>
    <t>to mains</t>
  </si>
  <si>
    <t>item</t>
  </si>
  <si>
    <t>Carried to Summary</t>
  </si>
  <si>
    <t>FLOOR, WALL AND CEILING FINISHINGS</t>
  </si>
  <si>
    <t xml:space="preserve">In-situ finishings </t>
  </si>
  <si>
    <t>Cement and sand (1:4)</t>
  </si>
  <si>
    <t>12mm thick rendering on walls</t>
  </si>
  <si>
    <t>Ditto on  columns</t>
  </si>
  <si>
    <t>50mm thick floor screed trowelled hard and smooth</t>
  </si>
  <si>
    <t>Tiles</t>
  </si>
  <si>
    <t>Tiles plain fixed on backing or beds with adhesive pointed and grouted in approved colouredgrout to match as described in:</t>
  </si>
  <si>
    <t>250 x 400 white glazed floor tiles on cement backing (measured separately) and pointed neat in white cement</t>
  </si>
  <si>
    <t>Ditto unpolished pocelain wall tiles laid on screeded bed of washrooms</t>
  </si>
  <si>
    <t>Ceiling</t>
  </si>
  <si>
    <t xml:space="preserve">Plain sheet finishings </t>
  </si>
  <si>
    <t>3mm thick quality (red) plywood ceiling board nailed to</t>
  </si>
  <si>
    <t>soffits of hardwood noggins (measured separately)</t>
  </si>
  <si>
    <t>Ditto eaves ceiling</t>
  </si>
  <si>
    <t>GLAZING</t>
  </si>
  <si>
    <t>Louvre glass</t>
  </si>
  <si>
    <t>6x150mm wide plain or obscured louvre glass blade 900mm</t>
  </si>
  <si>
    <t xml:space="preserve"> long both long edges rounded and fixed into metal clips</t>
  </si>
  <si>
    <t>6x150mm wide plain or obscured louvre glass blade 600mm</t>
  </si>
  <si>
    <t>Mirror</t>
  </si>
  <si>
    <t>450 x 600mm plain mirror with beveled edges four</t>
  </si>
  <si>
    <t>times pre-drilled for and screwed to wall</t>
  </si>
  <si>
    <t>GLAZING Carried to Summary</t>
  </si>
  <si>
    <t>PAINTING AND DECORATING</t>
  </si>
  <si>
    <t>Rendered and plastered walls</t>
  </si>
  <si>
    <t>Ditto  columns</t>
  </si>
  <si>
    <t xml:space="preserve">Prime back joinery with approved wood primer </t>
  </si>
  <si>
    <t>befor fixing</t>
  </si>
  <si>
    <t>General surfaces of wood not exceeding 300mm wide</t>
  </si>
  <si>
    <t xml:space="preserve">Knot, prime, stop prepare and apply three coats </t>
  </si>
  <si>
    <t>hard gloss oil paint on</t>
  </si>
  <si>
    <t>General surfaces(doors &amp; windows)</t>
  </si>
  <si>
    <t>Ditto in narrow widths not exceeding 300mm girth</t>
  </si>
  <si>
    <t>Metal surfaces</t>
  </si>
  <si>
    <r>
      <t xml:space="preserve">PAINTING AND DECORATING </t>
    </r>
    <r>
      <rPr>
        <b/>
        <i/>
        <sz val="12"/>
        <color theme="1"/>
        <rFont val="Times New Roman"/>
        <family val="1"/>
      </rPr>
      <t>Carried to Summary</t>
    </r>
  </si>
  <si>
    <t>BILL No. 3: EXTERNAL WORKS</t>
  </si>
  <si>
    <t>EXTERNAL  WORKS Carried to Summary</t>
  </si>
  <si>
    <t>SUMMARY</t>
  </si>
  <si>
    <t>FLOOR WALL AND CEILING FINISHINGS</t>
  </si>
  <si>
    <t>N</t>
  </si>
  <si>
    <t>EXTERNAL  WORKS</t>
  </si>
  <si>
    <t>AMOUNT</t>
  </si>
  <si>
    <t>CM</t>
  </si>
  <si>
    <t>SM</t>
  </si>
  <si>
    <t>LM</t>
  </si>
  <si>
    <t>Nr.</t>
  </si>
  <si>
    <t>Q</t>
  </si>
  <si>
    <t>R</t>
  </si>
  <si>
    <t xml:space="preserve"> polytank stand and accessories </t>
  </si>
  <si>
    <t xml:space="preserve">EXTERNAL WORKS  </t>
  </si>
  <si>
    <t>Aprons and Drains</t>
  </si>
  <si>
    <t>Excavate foundation trench commencing at stripped</t>
  </si>
  <si>
    <t>level not exceeding 1.5m deep</t>
  </si>
  <si>
    <t xml:space="preserve">Approved imported hardcore filling well rammed </t>
  </si>
  <si>
    <t>and completed in 150mm layers under bed</t>
  </si>
  <si>
    <t>Remove surplus excavated materials from site</t>
  </si>
  <si>
    <t xml:space="preserve">including excavated topsoil material in </t>
  </si>
  <si>
    <t>temporary spoil heaps</t>
  </si>
  <si>
    <t xml:space="preserve">Filling in making up levels, deposited and well </t>
  </si>
  <si>
    <t>compacted in layers not exceeding</t>
  </si>
  <si>
    <t>Concretework</t>
  </si>
  <si>
    <t>Plain in-situ concrete (1:4:8 - 38mm agg) in</t>
  </si>
  <si>
    <t>Plain in-situ concrete (1:3:6-40mm aggregated)</t>
  </si>
  <si>
    <t xml:space="preserve">in drain </t>
  </si>
  <si>
    <t>m³</t>
  </si>
  <si>
    <t>100mm thick concrete bed apron</t>
  </si>
  <si>
    <t>125mm thick solid sand Crete block work in cement</t>
  </si>
  <si>
    <t xml:space="preserve">and sand mortar ( 1 : 4 ) in wall   </t>
  </si>
  <si>
    <r>
      <t>m</t>
    </r>
    <r>
      <rPr>
        <sz val="11"/>
        <rFont val="Calibri"/>
        <family val="2"/>
      </rPr>
      <t>²</t>
    </r>
  </si>
  <si>
    <t xml:space="preserve">30mm thick cement and sand screeded bed </t>
  </si>
  <si>
    <t>on concrete</t>
  </si>
  <si>
    <t>13mm thick cement and sand rendered to blockwork</t>
  </si>
  <si>
    <t>Aprons and Drain  collection to Summary</t>
  </si>
  <si>
    <t>EXTERNAL WORKS CONT.</t>
  </si>
  <si>
    <t>Septic Tank</t>
  </si>
  <si>
    <t>Excavate pit for septic tank  not exceeding 1.5m deep</t>
  </si>
  <si>
    <t>Ditto extra over in rock</t>
  </si>
  <si>
    <t xml:space="preserve">Backfill selected excavated material around foundation </t>
  </si>
  <si>
    <t>Remove surplus excavated material from site</t>
  </si>
  <si>
    <t>Plain in-situ concrete grade 15 in 150mm bed</t>
  </si>
  <si>
    <t>Ditto in 150mm horizontal suspended slab</t>
  </si>
  <si>
    <t>Sawn formwork to soffit of suspended slab</t>
  </si>
  <si>
    <t>Ditto to edges of slab 150mm high</t>
  </si>
  <si>
    <t>50 x 50mm hard wood planted to formwork as rebate</t>
  </si>
  <si>
    <t xml:space="preserve">900 x 900 x 50mm reinforced  pre-cast concrete grade 20 </t>
  </si>
  <si>
    <t>manhole cover  with lifting handles</t>
  </si>
  <si>
    <t>150mm solid sand Crete block work jointed in cement  and sand mortar ( 1:4 )</t>
  </si>
  <si>
    <t>13mm thick cement and sand mortar ( 1:4 ) on wall</t>
  </si>
  <si>
    <t xml:space="preserve">Ditto on concrete soffit </t>
  </si>
  <si>
    <t>38mm thick  cement and sand mortar ( 1: 4 ) screeded  bed on slab</t>
  </si>
  <si>
    <t>S</t>
  </si>
  <si>
    <t xml:space="preserve">100mm diameter  PVC vent pipe into slab length 2.4m  </t>
  </si>
  <si>
    <t>12mm diameter rod</t>
  </si>
  <si>
    <t>KG</t>
  </si>
  <si>
    <t>SOIL PIPEWORKS AND INSPECTION CHAMBERS</t>
  </si>
  <si>
    <t>SEPTIC TANK TO COLLECTION</t>
  </si>
  <si>
    <t>COLLECTION TO SUMMARY</t>
  </si>
  <si>
    <t xml:space="preserve">Drains </t>
  </si>
  <si>
    <t>Septic tank</t>
  </si>
  <si>
    <t xml:space="preserve">BILL NO.3 </t>
  </si>
  <si>
    <t xml:space="preserve">DRILLING AND MECHANISATION OF 1NO. BOREHOLES </t>
  </si>
  <si>
    <t>Mobilisation/Demobilisation</t>
  </si>
  <si>
    <t>A1</t>
  </si>
  <si>
    <t>Mobilisation</t>
  </si>
  <si>
    <t>A2</t>
  </si>
  <si>
    <t>Demobilisation</t>
  </si>
  <si>
    <t>Hydrogeological Studies of Boreholes</t>
  </si>
  <si>
    <t>B1</t>
  </si>
  <si>
    <t>Desk Study</t>
  </si>
  <si>
    <t>Site</t>
  </si>
  <si>
    <t>B2</t>
  </si>
  <si>
    <t>Terrain Evaluation only</t>
  </si>
  <si>
    <t>B3</t>
  </si>
  <si>
    <t xml:space="preserve">Terrain Evaluation + Geophysical Studies(VES) </t>
  </si>
  <si>
    <t>B4</t>
  </si>
  <si>
    <t xml:space="preserve">Terrain Evaluation + Geophysical Studies(Electric profiling + VES only) </t>
  </si>
  <si>
    <t>B5</t>
  </si>
  <si>
    <t>Calibration</t>
  </si>
  <si>
    <t>B6</t>
  </si>
  <si>
    <t>Interpretation of Data and Site selection</t>
  </si>
  <si>
    <t>B7</t>
  </si>
  <si>
    <t>Supervision of Drilling and pumping test of successfull wells</t>
  </si>
  <si>
    <t>Hours</t>
  </si>
  <si>
    <t>Borehole drilling using down-the- hammer equipment as follows:</t>
  </si>
  <si>
    <t>C1</t>
  </si>
  <si>
    <t>Drilling 212-250mm through overburden</t>
  </si>
  <si>
    <t>C2</t>
  </si>
  <si>
    <t>Drilling 165-176mm in basement rock</t>
  </si>
  <si>
    <t>Borehole lining and installation</t>
  </si>
  <si>
    <t>D1</t>
  </si>
  <si>
    <t>Temporary Casings (PVC or Steel) (recovered for equipped boreholes and 20% of unsuccessful BH)(200mm)</t>
  </si>
  <si>
    <t>D2</t>
  </si>
  <si>
    <t>Protection Casings (PVC or Steel)                                      (not recovered for 80% of unsuccessful BH)(200mm)</t>
  </si>
  <si>
    <t>D3</t>
  </si>
  <si>
    <t>Recovering of protection casing, supply &amp; Installation of bell mouth</t>
  </si>
  <si>
    <t>D4</t>
  </si>
  <si>
    <t>PVC casing 126/140mm with flush threaded joints -incl. Centralisers (Supply and Installations)</t>
  </si>
  <si>
    <t>D5</t>
  </si>
  <si>
    <t>PVC casing 126/140mm with slotted 0.5 to 1mm flush threaded joints (Supply and Installations)</t>
  </si>
  <si>
    <t>D6</t>
  </si>
  <si>
    <t>Supply and Installation of 2-4mm of gravel pack</t>
  </si>
  <si>
    <t>D7</t>
  </si>
  <si>
    <t>Supply and Installation of 1-2mm of gravel pack</t>
  </si>
  <si>
    <t>D8</t>
  </si>
  <si>
    <t>Backfilling annulus</t>
  </si>
  <si>
    <t>D9</t>
  </si>
  <si>
    <t>Supply cement, mix and place grout seal above gravel</t>
  </si>
  <si>
    <t xml:space="preserve"> carried forward</t>
  </si>
  <si>
    <t>QUANTITY</t>
  </si>
  <si>
    <r>
      <t>AMOUNT (GH</t>
    </r>
    <r>
      <rPr>
        <b/>
        <sz val="11"/>
        <color theme="1"/>
        <rFont val="Times New Roman"/>
        <family val="1"/>
      </rPr>
      <t>¢</t>
    </r>
    <r>
      <rPr>
        <b/>
        <sz val="11"/>
        <color theme="1"/>
        <rFont val="Calibri"/>
        <family val="2"/>
      </rPr>
      <t>)</t>
    </r>
  </si>
  <si>
    <t>Brought forward</t>
  </si>
  <si>
    <t>Cleaning, Development and Testing</t>
  </si>
  <si>
    <t>Cleaning and development by airlift</t>
  </si>
  <si>
    <t>Pumping test, draw down, Pump in use</t>
  </si>
  <si>
    <t>A3</t>
  </si>
  <si>
    <t>Pumping test, recovery, Pump stopped</t>
  </si>
  <si>
    <t>A4</t>
  </si>
  <si>
    <t>Installation and Removal of pump test unit</t>
  </si>
  <si>
    <t>A5</t>
  </si>
  <si>
    <t>Water quality analysis</t>
  </si>
  <si>
    <t>A6</t>
  </si>
  <si>
    <t>Temporary protection cap on successful Borehole</t>
  </si>
  <si>
    <t>Submersible Pump Installation</t>
  </si>
  <si>
    <t>Supply and Installation of submersible pump.</t>
  </si>
  <si>
    <t>Allow for profit on Nominated Sub-Contractor( 5%)</t>
  </si>
  <si>
    <t>Supply and Installation 1no. Rambo 500</t>
  </si>
  <si>
    <t xml:space="preserve">Borehole Drilling &amp; Construction </t>
  </si>
  <si>
    <t>4-UNIT WC TOILET AND 2-UNITS URINAL</t>
  </si>
  <si>
    <t>Ditto size 850 x 2050mm high</t>
  </si>
  <si>
    <t>BILL NO.2:-  COSTRUCTION 1 NO. 3 SEATER TOILET WITH 2 URINAL  Carried to General Summary</t>
  </si>
  <si>
    <t>BILL NO.3</t>
  </si>
  <si>
    <t>BILL NO. 4</t>
  </si>
  <si>
    <t>BILL No. 2</t>
  </si>
  <si>
    <t xml:space="preserve"> SUBSTRUCTURE AND GROUND FLOOR CONSTRUCTION</t>
  </si>
  <si>
    <t>BILL No. 1</t>
  </si>
  <si>
    <t>PRELIMINARIES AND GENERAL CONDITIONS</t>
  </si>
  <si>
    <t>Allow a privisional sum of  (Ghc 10,000.00) for</t>
  </si>
  <si>
    <t xml:space="preserve">Include the Provisional sum of GH¢ 7,000.00 for </t>
  </si>
  <si>
    <t>Allow a provisional sum of GHC 9,000.00 for disposal systems</t>
  </si>
  <si>
    <t>BILLS OF QUANTITIES FOR THE CONSTRUCTION OF 2 NO 20-UNIT MARKET SHEDS EACH AT ETESO JUNCTION</t>
  </si>
  <si>
    <t>Excavate to reduce level to average depth 700mm</t>
  </si>
  <si>
    <r>
      <t>m</t>
    </r>
    <r>
      <rPr>
        <vertAlign val="superscript"/>
        <sz val="12"/>
        <color rgb="FFFF0000"/>
        <rFont val="Times New Roman"/>
        <family val="1"/>
      </rPr>
      <t>3</t>
    </r>
  </si>
  <si>
    <r>
      <t>AMOUNT GH</t>
    </r>
    <r>
      <rPr>
        <b/>
        <sz val="10"/>
        <color theme="1"/>
        <rFont val="Calibri"/>
        <family val="2"/>
      </rPr>
      <t>₵</t>
    </r>
  </si>
  <si>
    <r>
      <t>AMOUNT (GH</t>
    </r>
    <r>
      <rPr>
        <b/>
        <sz val="12"/>
        <rFont val="Calibri"/>
        <family val="2"/>
      </rPr>
      <t>₵₵</t>
    </r>
    <r>
      <rPr>
        <b/>
        <sz val="12"/>
        <rFont val="Times New Roman"/>
        <family val="1"/>
      </rPr>
      <t>)</t>
    </r>
  </si>
  <si>
    <r>
      <t>Allow provision sum of GH</t>
    </r>
    <r>
      <rPr>
        <sz val="12"/>
        <color theme="1"/>
        <rFont val="Calibri"/>
        <family val="2"/>
      </rPr>
      <t>₵ 2,500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</si>
</sst>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_-* #,##0_-;\-* #,##0_-;_-* &quot;-&quot;??_-;_-@_-"/>
  </numFmts>
  <fonts count="65" x14ac:knownFonts="1">
    <font>
      <sz val="11"/>
      <color theme="1"/>
      <name val="Calibri"/>
      <family val="2"/>
      <scheme val="minor"/>
    </font>
    <font>
      <sz val="11"/>
      <color theme="1"/>
      <name val="Calibri"/>
      <family val="2"/>
      <scheme val="minor"/>
    </font>
    <font>
      <sz val="10"/>
      <name val="Arial"/>
      <family val="2"/>
    </font>
    <font>
      <b/>
      <sz val="12"/>
      <name val="Times New Roman"/>
      <family val="1"/>
    </font>
    <font>
      <sz val="12"/>
      <name val="Times New Roman"/>
      <family val="1"/>
    </font>
    <font>
      <sz val="12"/>
      <color theme="1"/>
      <name val="Times New Roman"/>
      <family val="1"/>
    </font>
    <font>
      <b/>
      <u/>
      <sz val="12"/>
      <name val="Times New Roman"/>
      <family val="1"/>
    </font>
    <font>
      <u/>
      <sz val="12"/>
      <name val="Times New Roman"/>
      <family val="1"/>
    </font>
    <font>
      <b/>
      <sz val="12"/>
      <color theme="1"/>
      <name val="Times New Roman"/>
      <family val="1"/>
    </font>
    <font>
      <vertAlign val="superscript"/>
      <sz val="12"/>
      <name val="Times New Roman"/>
      <family val="1"/>
    </font>
    <font>
      <i/>
      <u/>
      <sz val="12"/>
      <name val="Times New Roman"/>
      <family val="1"/>
    </font>
    <font>
      <b/>
      <u val="double"/>
      <sz val="12"/>
      <name val="Times New Roman"/>
      <family val="1"/>
    </font>
    <font>
      <sz val="11"/>
      <color theme="1"/>
      <name val="Times New Roman"/>
      <family val="1"/>
    </font>
    <font>
      <b/>
      <u/>
      <sz val="12"/>
      <color theme="1"/>
      <name val="Times New Roman"/>
      <family val="1"/>
    </font>
    <font>
      <sz val="12"/>
      <color theme="1"/>
      <name val="Calibri"/>
      <family val="2"/>
      <scheme val="minor"/>
    </font>
    <font>
      <b/>
      <sz val="12"/>
      <name val="Calibri"/>
      <family val="2"/>
    </font>
    <font>
      <b/>
      <sz val="11"/>
      <name val="Times New Roman"/>
      <family val="1"/>
    </font>
    <font>
      <b/>
      <sz val="11"/>
      <name val="Calibri"/>
      <family val="2"/>
    </font>
    <font>
      <b/>
      <sz val="10"/>
      <name val="Times New Roman"/>
      <family val="1"/>
    </font>
    <font>
      <b/>
      <sz val="10"/>
      <name val="Calibri"/>
      <family val="2"/>
    </font>
    <font>
      <sz val="11"/>
      <name val="Times New Roman"/>
      <family val="1"/>
    </font>
    <font>
      <sz val="12"/>
      <color rgb="FFFF0000"/>
      <name val="Times New Roman"/>
      <family val="1"/>
    </font>
    <font>
      <vertAlign val="superscript"/>
      <sz val="12"/>
      <color rgb="FFFF0000"/>
      <name val="Times New Roman"/>
      <family val="1"/>
    </font>
    <font>
      <sz val="11"/>
      <color rgb="FFFF0000"/>
      <name val="Calibri"/>
      <family val="2"/>
      <scheme val="minor"/>
    </font>
    <font>
      <b/>
      <u/>
      <sz val="12"/>
      <color rgb="FFFF0000"/>
      <name val="Times New Roman"/>
      <family val="1"/>
    </font>
    <font>
      <b/>
      <sz val="12"/>
      <color rgb="FFFF0000"/>
      <name val="Times New Roman"/>
      <family val="1"/>
    </font>
    <font>
      <b/>
      <sz val="10"/>
      <color rgb="FFFF0000"/>
      <name val="Times New Roman"/>
      <family val="1"/>
    </font>
    <font>
      <b/>
      <sz val="10"/>
      <color rgb="FFFF0000"/>
      <name val="Calibri"/>
      <family val="2"/>
    </font>
    <font>
      <u/>
      <sz val="12"/>
      <color rgb="FFFF0000"/>
      <name val="Times New Roman"/>
      <family val="1"/>
    </font>
    <font>
      <sz val="11"/>
      <color rgb="FFFF0000"/>
      <name val="Times New Roman"/>
      <family val="1"/>
    </font>
    <font>
      <sz val="12"/>
      <color rgb="FFFF0000"/>
      <name val="Calibri"/>
      <family val="2"/>
      <scheme val="minor"/>
    </font>
    <font>
      <sz val="11"/>
      <name val="Calibri"/>
      <family val="2"/>
      <scheme val="minor"/>
    </font>
    <font>
      <b/>
      <sz val="12"/>
      <color theme="1"/>
      <name val="Calibri"/>
      <family val="2"/>
      <scheme val="minor"/>
    </font>
    <font>
      <sz val="14"/>
      <color theme="1"/>
      <name val="Calibri"/>
      <family val="2"/>
      <scheme val="minor"/>
    </font>
    <font>
      <b/>
      <sz val="11"/>
      <color theme="1"/>
      <name val="Calibri"/>
      <family val="2"/>
      <scheme val="minor"/>
    </font>
    <font>
      <sz val="14"/>
      <color rgb="FFFF0000"/>
      <name val="Calibri"/>
      <family val="2"/>
      <scheme val="minor"/>
    </font>
    <font>
      <b/>
      <sz val="11"/>
      <color rgb="FF000000"/>
      <name val="Arial Narrow"/>
      <family val="2"/>
    </font>
    <font>
      <b/>
      <i/>
      <sz val="12"/>
      <color theme="1"/>
      <name val="Times New Roman"/>
      <family val="1"/>
    </font>
    <font>
      <b/>
      <u/>
      <sz val="12"/>
      <color indexed="8"/>
      <name val="Times New Roman"/>
      <family val="1"/>
    </font>
    <font>
      <sz val="12"/>
      <color indexed="8"/>
      <name val="Times New Roman"/>
      <family val="1"/>
    </font>
    <font>
      <i/>
      <sz val="12"/>
      <color theme="1"/>
      <name val="Times New Roman"/>
      <family val="1"/>
    </font>
    <font>
      <b/>
      <sz val="11"/>
      <color rgb="FFFF0000"/>
      <name val="Arial Narrow"/>
      <family val="2"/>
    </font>
    <font>
      <i/>
      <u/>
      <sz val="12"/>
      <color theme="1"/>
      <name val="Times New Roman"/>
      <family val="1"/>
    </font>
    <font>
      <b/>
      <i/>
      <u/>
      <sz val="12"/>
      <color theme="1"/>
      <name val="Times New Roman"/>
      <family val="1"/>
    </font>
    <font>
      <sz val="12"/>
      <color rgb="FFFF0000"/>
      <name val="Arial Narrow"/>
      <family val="2"/>
    </font>
    <font>
      <u/>
      <sz val="12"/>
      <color theme="1"/>
      <name val="Times New Roman"/>
      <family val="1"/>
    </font>
    <font>
      <b/>
      <i/>
      <sz val="12"/>
      <name val="Times New Roman"/>
      <family val="1"/>
    </font>
    <font>
      <b/>
      <sz val="12"/>
      <color rgb="FFFF0000"/>
      <name val="Arial Narrow"/>
      <family val="2"/>
    </font>
    <font>
      <b/>
      <sz val="12"/>
      <color theme="1"/>
      <name val="Arial Narrow"/>
      <family val="2"/>
    </font>
    <font>
      <b/>
      <sz val="14"/>
      <color theme="1"/>
      <name val="Calibri"/>
      <family val="2"/>
      <scheme val="minor"/>
    </font>
    <font>
      <b/>
      <sz val="11"/>
      <name val="Calibri"/>
      <family val="2"/>
      <scheme val="minor"/>
    </font>
    <font>
      <b/>
      <u/>
      <sz val="11"/>
      <color theme="1"/>
      <name val="Calibri"/>
      <family val="2"/>
      <scheme val="minor"/>
    </font>
    <font>
      <b/>
      <u/>
      <sz val="11"/>
      <name val="Calibri"/>
      <family val="2"/>
      <scheme val="minor"/>
    </font>
    <font>
      <b/>
      <sz val="12"/>
      <name val="Calibri"/>
      <family val="2"/>
      <scheme val="minor"/>
    </font>
    <font>
      <sz val="12"/>
      <name val="Calibri"/>
      <family val="2"/>
      <scheme val="minor"/>
    </font>
    <font>
      <b/>
      <u/>
      <sz val="12"/>
      <color theme="1"/>
      <name val="Calibri"/>
      <family val="2"/>
      <scheme val="minor"/>
    </font>
    <font>
      <sz val="12"/>
      <name val="Arial"/>
      <family val="2"/>
    </font>
    <font>
      <sz val="11"/>
      <name val="Calibri"/>
      <family val="2"/>
    </font>
    <font>
      <b/>
      <u/>
      <sz val="11"/>
      <color rgb="FFFF0000"/>
      <name val="Calibri"/>
      <family val="2"/>
      <scheme val="minor"/>
    </font>
    <font>
      <sz val="10"/>
      <color theme="1"/>
      <name val="Calibri"/>
      <family val="2"/>
      <scheme val="minor"/>
    </font>
    <font>
      <b/>
      <sz val="11"/>
      <color theme="1"/>
      <name val="Times New Roman"/>
      <family val="1"/>
    </font>
    <font>
      <b/>
      <sz val="11"/>
      <color theme="1"/>
      <name val="Calibri"/>
      <family val="2"/>
    </font>
    <font>
      <b/>
      <sz val="10"/>
      <color theme="1"/>
      <name val="Times New Roman"/>
      <family val="1"/>
    </font>
    <font>
      <sz val="12"/>
      <color theme="1"/>
      <name val="Calibri"/>
      <family val="2"/>
    </font>
    <font>
      <b/>
      <sz val="10"/>
      <color theme="1"/>
      <name val="Calibri"/>
      <family val="2"/>
    </font>
  </fonts>
  <fills count="3">
    <fill>
      <patternFill patternType="none"/>
    </fill>
    <fill>
      <patternFill patternType="gray125"/>
    </fill>
    <fill>
      <patternFill patternType="solid">
        <fgColor theme="0"/>
        <bgColor indexed="64"/>
      </patternFill>
    </fill>
  </fills>
  <borders count="74">
    <border>
      <left/>
      <right/>
      <top/>
      <bottom/>
      <diagonal/>
    </border>
    <border>
      <left style="medium">
        <color indexed="64"/>
      </left>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double">
        <color indexed="64"/>
      </left>
      <right style="thin">
        <color indexed="64"/>
      </right>
      <top/>
      <bottom/>
      <diagonal/>
    </border>
    <border>
      <left/>
      <right style="thin">
        <color indexed="64"/>
      </right>
      <top/>
      <bottom/>
      <diagonal/>
    </border>
    <border>
      <left style="thin">
        <color indexed="64"/>
      </left>
      <right/>
      <top/>
      <bottom/>
      <diagonal/>
    </border>
    <border>
      <left style="double">
        <color indexed="64"/>
      </left>
      <right style="double">
        <color indexed="64"/>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double">
        <color indexed="64"/>
      </bottom>
      <diagonal/>
    </border>
    <border>
      <left style="thin">
        <color indexed="64"/>
      </left>
      <right style="double">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style="double">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double">
        <color indexed="64"/>
      </left>
      <right style="double">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right style="double">
        <color indexed="64"/>
      </right>
      <top/>
      <bottom/>
      <diagonal/>
    </border>
    <border>
      <left style="double">
        <color indexed="64"/>
      </left>
      <right style="medium">
        <color indexed="64"/>
      </right>
      <top/>
      <bottom style="double">
        <color indexed="64"/>
      </bottom>
      <diagonal/>
    </border>
    <border>
      <left style="double">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top/>
      <bottom style="thin">
        <color indexed="64"/>
      </bottom>
      <diagonal/>
    </border>
    <border>
      <left/>
      <right style="thin">
        <color indexed="64"/>
      </right>
      <top style="double">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thin">
        <color indexed="64"/>
      </right>
      <top style="medium">
        <color indexed="64"/>
      </top>
      <bottom/>
      <diagonal/>
    </border>
    <border>
      <left style="double">
        <color auto="1"/>
      </left>
      <right style="double">
        <color auto="1"/>
      </right>
      <top style="double">
        <color auto="1"/>
      </top>
      <bottom style="thin">
        <color indexed="64"/>
      </bottom>
      <diagonal/>
    </border>
    <border>
      <left style="double">
        <color auto="1"/>
      </left>
      <right style="double">
        <color auto="1"/>
      </right>
      <top style="hair">
        <color auto="1"/>
      </top>
      <bottom style="hair">
        <color auto="1"/>
      </bottom>
      <diagonal/>
    </border>
    <border>
      <left style="double">
        <color auto="1"/>
      </left>
      <right style="double">
        <color auto="1"/>
      </right>
      <top style="hair">
        <color auto="1"/>
      </top>
      <bottom/>
      <diagonal/>
    </border>
    <border>
      <left style="double">
        <color auto="1"/>
      </left>
      <right style="double">
        <color auto="1"/>
      </right>
      <top style="hair">
        <color auto="1"/>
      </top>
      <bottom style="double">
        <color auto="1"/>
      </bottom>
      <diagonal/>
    </border>
    <border>
      <left style="double">
        <color auto="1"/>
      </left>
      <right style="double">
        <color auto="1"/>
      </right>
      <top style="thin">
        <color indexed="64"/>
      </top>
      <bottom style="double">
        <color indexed="64"/>
      </bottom>
      <diagonal/>
    </border>
    <border>
      <left style="double">
        <color auto="1"/>
      </left>
      <right style="double">
        <color auto="1"/>
      </right>
      <top/>
      <bottom style="hair">
        <color auto="1"/>
      </bottom>
      <diagonal/>
    </border>
    <border>
      <left style="double">
        <color auto="1"/>
      </left>
      <right/>
      <top style="double">
        <color auto="1"/>
      </top>
      <bottom style="thin">
        <color indexed="64"/>
      </bottom>
      <diagonal/>
    </border>
    <border>
      <left/>
      <right/>
      <top style="double">
        <color auto="1"/>
      </top>
      <bottom style="thin">
        <color indexed="64"/>
      </bottom>
      <diagonal/>
    </border>
    <border>
      <left/>
      <right style="double">
        <color auto="1"/>
      </right>
      <top style="double">
        <color auto="1"/>
      </top>
      <bottom style="thin">
        <color indexed="64"/>
      </bottom>
      <diagonal/>
    </border>
    <border>
      <left style="double">
        <color auto="1"/>
      </left>
      <right/>
      <top style="hair">
        <color auto="1"/>
      </top>
      <bottom style="hair">
        <color auto="1"/>
      </bottom>
      <diagonal/>
    </border>
    <border>
      <left/>
      <right/>
      <top/>
      <bottom style="hair">
        <color auto="1"/>
      </bottom>
      <diagonal/>
    </border>
    <border>
      <left/>
      <right style="double">
        <color auto="1"/>
      </right>
      <top/>
      <bottom style="hair">
        <color auto="1"/>
      </bottom>
      <diagonal/>
    </border>
    <border>
      <left/>
      <right/>
      <top style="hair">
        <color auto="1"/>
      </top>
      <bottom style="hair">
        <color auto="1"/>
      </bottom>
      <diagonal/>
    </border>
    <border>
      <left/>
      <right style="double">
        <color auto="1"/>
      </right>
      <top style="hair">
        <color auto="1"/>
      </top>
      <bottom style="hair">
        <color auto="1"/>
      </bottom>
      <diagonal/>
    </border>
    <border>
      <left style="double">
        <color auto="1"/>
      </left>
      <right/>
      <top style="hair">
        <color auto="1"/>
      </top>
      <bottom style="double">
        <color auto="1"/>
      </bottom>
      <diagonal/>
    </border>
    <border>
      <left/>
      <right/>
      <top style="hair">
        <color auto="1"/>
      </top>
      <bottom style="double">
        <color auto="1"/>
      </bottom>
      <diagonal/>
    </border>
    <border>
      <left style="medium">
        <color indexed="64"/>
      </left>
      <right style="medium">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auto="1"/>
      </top>
      <bottom style="hair">
        <color auto="1"/>
      </bottom>
      <diagonal/>
    </border>
    <border>
      <left style="medium">
        <color auto="1"/>
      </left>
      <right style="medium">
        <color auto="1"/>
      </right>
      <top style="thin">
        <color indexed="64"/>
      </top>
      <bottom style="thin">
        <color indexed="64"/>
      </bottom>
      <diagonal/>
    </border>
    <border>
      <left style="thin">
        <color indexed="64"/>
      </left>
      <right style="thin">
        <color indexed="64"/>
      </right>
      <top/>
      <bottom style="hair">
        <color auto="1"/>
      </bottom>
      <diagonal/>
    </border>
    <border>
      <left style="thin">
        <color indexed="64"/>
      </left>
      <right style="thin">
        <color indexed="64"/>
      </right>
      <top style="hair">
        <color auto="1"/>
      </top>
      <bottom style="double">
        <color auto="1"/>
      </bottom>
      <diagonal/>
    </border>
    <border>
      <left style="thin">
        <color indexed="64"/>
      </left>
      <right style="thin">
        <color indexed="64"/>
      </right>
      <top style="double">
        <color auto="1"/>
      </top>
      <bottom style="thin">
        <color indexed="64"/>
      </bottom>
      <diagonal/>
    </border>
    <border>
      <left style="thin">
        <color indexed="64"/>
      </left>
      <right style="thin">
        <color indexed="64"/>
      </right>
      <top style="hair">
        <color auto="1"/>
      </top>
      <bottom/>
      <diagonal/>
    </border>
    <border>
      <left style="thin">
        <color indexed="64"/>
      </left>
      <right style="thin">
        <color indexed="64"/>
      </right>
      <top style="hair">
        <color auto="1"/>
      </top>
      <bottom style="thin">
        <color indexed="64"/>
      </bottom>
      <diagonal/>
    </border>
    <border>
      <left/>
      <right/>
      <top style="hair">
        <color auto="1"/>
      </top>
      <bottom style="thin">
        <color indexed="64"/>
      </bottom>
      <diagonal/>
    </border>
  </borders>
  <cellStyleXfs count="6">
    <xf numFmtId="0" fontId="0" fillId="0" borderId="0"/>
    <xf numFmtId="43" fontId="1" fillId="0" borderId="0" applyFont="0" applyFill="0" applyBorder="0" applyAlignment="0" applyProtection="0"/>
    <xf numFmtId="0" fontId="2" fillId="0" borderId="0"/>
    <xf numFmtId="43" fontId="1" fillId="0" borderId="0" applyFont="0" applyFill="0" applyBorder="0" applyAlignment="0" applyProtection="0"/>
    <xf numFmtId="0" fontId="2" fillId="0" borderId="0"/>
    <xf numFmtId="0" fontId="2" fillId="0" borderId="0"/>
  </cellStyleXfs>
  <cellXfs count="549">
    <xf numFmtId="0" fontId="0" fillId="0" borderId="0" xfId="0"/>
    <xf numFmtId="0" fontId="3" fillId="0" borderId="1" xfId="2" applyFont="1" applyBorder="1" applyAlignment="1">
      <alignment horizontal="center"/>
    </xf>
    <xf numFmtId="0" fontId="3" fillId="0" borderId="6" xfId="2" applyFont="1" applyBorder="1" applyAlignment="1">
      <alignment horizontal="center"/>
    </xf>
    <xf numFmtId="0" fontId="4" fillId="0" borderId="7" xfId="0" applyFont="1" applyBorder="1" applyAlignment="1">
      <alignment wrapText="1"/>
    </xf>
    <xf numFmtId="0" fontId="0" fillId="0" borderId="0" xfId="0" applyAlignment="1">
      <alignment horizontal="center"/>
    </xf>
    <xf numFmtId="0" fontId="4" fillId="0" borderId="6" xfId="2" applyFont="1" applyBorder="1" applyAlignment="1">
      <alignment horizontal="center"/>
    </xf>
    <xf numFmtId="1" fontId="4" fillId="0" borderId="8" xfId="2" applyNumberFormat="1" applyFont="1" applyBorder="1" applyAlignment="1">
      <alignment horizontal="center"/>
    </xf>
    <xf numFmtId="0" fontId="4" fillId="0" borderId="9" xfId="2" applyFont="1" applyBorder="1" applyAlignment="1">
      <alignment horizontal="center"/>
    </xf>
    <xf numFmtId="43" fontId="4" fillId="0" borderId="10" xfId="1" applyFont="1" applyBorder="1"/>
    <xf numFmtId="43" fontId="4" fillId="0" borderId="11" xfId="1" applyFont="1" applyBorder="1"/>
    <xf numFmtId="0" fontId="4" fillId="0" borderId="7" xfId="2" applyFont="1" applyBorder="1"/>
    <xf numFmtId="0" fontId="7" fillId="0" borderId="7" xfId="2" applyFont="1" applyBorder="1"/>
    <xf numFmtId="43" fontId="4" fillId="0" borderId="12" xfId="1" applyFont="1" applyBorder="1"/>
    <xf numFmtId="0" fontId="3" fillId="0" borderId="7" xfId="2" applyFont="1" applyBorder="1"/>
    <xf numFmtId="0" fontId="3" fillId="0" borderId="7" xfId="2" applyFont="1" applyBorder="1" applyAlignment="1">
      <alignment horizontal="right"/>
    </xf>
    <xf numFmtId="43" fontId="4" fillId="0" borderId="13" xfId="1" applyFont="1" applyBorder="1"/>
    <xf numFmtId="0" fontId="6" fillId="0" borderId="7" xfId="0" applyFont="1" applyBorder="1" applyAlignment="1">
      <alignment horizontal="center" wrapText="1"/>
    </xf>
    <xf numFmtId="0" fontId="3" fillId="0" borderId="7" xfId="2" applyFont="1" applyBorder="1" applyAlignment="1">
      <alignment horizontal="left"/>
    </xf>
    <xf numFmtId="43" fontId="4" fillId="0" borderId="11" xfId="1" applyFont="1" applyFill="1" applyBorder="1"/>
    <xf numFmtId="3" fontId="4" fillId="0" borderId="8" xfId="2" applyNumberFormat="1" applyFont="1" applyBorder="1" applyAlignment="1">
      <alignment horizontal="center"/>
    </xf>
    <xf numFmtId="4" fontId="4" fillId="0" borderId="11" xfId="2" applyNumberFormat="1" applyFont="1" applyBorder="1"/>
    <xf numFmtId="4" fontId="4" fillId="0" borderId="12" xfId="2" applyNumberFormat="1" applyFont="1" applyBorder="1"/>
    <xf numFmtId="4" fontId="4" fillId="0" borderId="13" xfId="2" applyNumberFormat="1" applyFont="1" applyBorder="1"/>
    <xf numFmtId="0" fontId="3" fillId="0" borderId="8" xfId="2" applyFont="1" applyBorder="1" applyAlignment="1">
      <alignment horizontal="right"/>
    </xf>
    <xf numFmtId="0" fontId="3" fillId="0" borderId="24" xfId="0" applyFont="1" applyBorder="1" applyAlignment="1">
      <alignment horizontal="center"/>
    </xf>
    <xf numFmtId="0" fontId="3" fillId="0" borderId="25" xfId="0" applyFont="1" applyBorder="1" applyAlignment="1">
      <alignment horizontal="center" wrapText="1"/>
    </xf>
    <xf numFmtId="165" fontId="3" fillId="0" borderId="26" xfId="1" applyNumberFormat="1" applyFont="1" applyBorder="1" applyAlignment="1">
      <alignment horizontal="center"/>
    </xf>
    <xf numFmtId="164" fontId="3" fillId="0" borderId="27" xfId="1" applyNumberFormat="1" applyFont="1" applyBorder="1" applyAlignment="1">
      <alignment horizontal="center"/>
    </xf>
    <xf numFmtId="164" fontId="3" fillId="0" borderId="28" xfId="1" applyNumberFormat="1" applyFont="1" applyBorder="1" applyAlignment="1">
      <alignment horizontal="center"/>
    </xf>
    <xf numFmtId="0" fontId="12" fillId="0" borderId="14" xfId="0" applyFont="1" applyBorder="1" applyAlignment="1">
      <alignment horizontal="center"/>
    </xf>
    <xf numFmtId="0" fontId="13" fillId="0" borderId="8" xfId="0" applyFont="1" applyBorder="1" applyAlignment="1">
      <alignment horizontal="center" wrapText="1"/>
    </xf>
    <xf numFmtId="0" fontId="12" fillId="0" borderId="29" xfId="0" applyFont="1" applyBorder="1" applyAlignment="1">
      <alignment horizontal="center"/>
    </xf>
    <xf numFmtId="0" fontId="12" fillId="0" borderId="8" xfId="0" applyFont="1" applyBorder="1" applyAlignment="1">
      <alignment horizontal="center"/>
    </xf>
    <xf numFmtId="4" fontId="12" fillId="0" borderId="30" xfId="0" applyNumberFormat="1" applyFont="1" applyBorder="1" applyAlignment="1">
      <alignment horizontal="center"/>
    </xf>
    <xf numFmtId="0" fontId="13" fillId="0" borderId="8" xfId="0" applyFont="1" applyBorder="1"/>
    <xf numFmtId="0" fontId="12" fillId="0" borderId="0" xfId="0" applyFont="1" applyAlignment="1">
      <alignment horizontal="center"/>
    </xf>
    <xf numFmtId="4" fontId="12" fillId="0" borderId="10" xfId="0" applyNumberFormat="1" applyFont="1" applyBorder="1" applyAlignment="1">
      <alignment horizontal="center"/>
    </xf>
    <xf numFmtId="0" fontId="4" fillId="0" borderId="6" xfId="0" applyFont="1" applyBorder="1" applyAlignment="1">
      <alignment horizontal="center"/>
    </xf>
    <xf numFmtId="165" fontId="4" fillId="0" borderId="29" xfId="1" applyNumberFormat="1" applyFont="1" applyBorder="1" applyAlignment="1">
      <alignment horizontal="left"/>
    </xf>
    <xf numFmtId="0" fontId="4" fillId="0" borderId="9" xfId="0" applyFont="1" applyBorder="1" applyAlignment="1">
      <alignment horizontal="center"/>
    </xf>
    <xf numFmtId="164" fontId="4" fillId="0" borderId="10" xfId="1" applyNumberFormat="1" applyFont="1" applyBorder="1" applyAlignment="1">
      <alignment horizontal="right"/>
    </xf>
    <xf numFmtId="164" fontId="4" fillId="0" borderId="11" xfId="1" applyNumberFormat="1" applyFont="1" applyBorder="1" applyAlignment="1">
      <alignment horizontal="right"/>
    </xf>
    <xf numFmtId="165" fontId="4" fillId="0" borderId="29" xfId="1" applyNumberFormat="1" applyFont="1" applyBorder="1"/>
    <xf numFmtId="0" fontId="6" fillId="0" borderId="7" xfId="0" applyFont="1" applyBorder="1" applyAlignment="1">
      <alignment horizontal="left" wrapText="1"/>
    </xf>
    <xf numFmtId="4" fontId="4" fillId="0" borderId="9" xfId="0" applyNumberFormat="1" applyFont="1" applyBorder="1" applyAlignment="1">
      <alignment horizontal="center" vertical="center" wrapText="1"/>
    </xf>
    <xf numFmtId="0" fontId="6" fillId="0" borderId="7" xfId="0" applyFont="1" applyBorder="1" applyAlignment="1">
      <alignment wrapText="1"/>
    </xf>
    <xf numFmtId="4" fontId="4" fillId="0" borderId="9" xfId="0" applyNumberFormat="1" applyFont="1" applyBorder="1" applyAlignment="1">
      <alignment horizontal="center" wrapText="1"/>
    </xf>
    <xf numFmtId="0" fontId="3" fillId="0" borderId="6" xfId="0" applyFont="1" applyBorder="1" applyAlignment="1">
      <alignment horizontal="center"/>
    </xf>
    <xf numFmtId="0" fontId="13" fillId="0" borderId="8" xfId="0" applyFont="1" applyBorder="1" applyAlignment="1">
      <alignment horizontal="center"/>
    </xf>
    <xf numFmtId="0" fontId="3" fillId="0" borderId="34" xfId="0" applyFont="1" applyBorder="1" applyAlignment="1">
      <alignment horizontal="center"/>
    </xf>
    <xf numFmtId="0" fontId="3" fillId="0" borderId="18" xfId="0" applyFont="1" applyBorder="1" applyAlignment="1">
      <alignment horizontal="center"/>
    </xf>
    <xf numFmtId="0" fontId="0" fillId="0" borderId="29" xfId="0" applyBorder="1"/>
    <xf numFmtId="0" fontId="14" fillId="0" borderId="0" xfId="0" applyFont="1"/>
    <xf numFmtId="0" fontId="14" fillId="0" borderId="8" xfId="0" applyFont="1" applyBorder="1"/>
    <xf numFmtId="0" fontId="4" fillId="0" borderId="18" xfId="2" applyFont="1" applyBorder="1" applyAlignment="1">
      <alignment horizontal="center"/>
    </xf>
    <xf numFmtId="1" fontId="4" fillId="0" borderId="20" xfId="2" applyNumberFormat="1" applyFont="1" applyBorder="1" applyAlignment="1">
      <alignment horizontal="center"/>
    </xf>
    <xf numFmtId="0" fontId="4" fillId="0" borderId="21" xfId="2" applyFont="1" applyBorder="1" applyAlignment="1">
      <alignment horizontal="center"/>
    </xf>
    <xf numFmtId="43" fontId="4" fillId="0" borderId="22" xfId="1" applyFont="1" applyBorder="1"/>
    <xf numFmtId="43" fontId="4" fillId="0" borderId="23" xfId="1" applyFont="1" applyBorder="1"/>
    <xf numFmtId="3" fontId="4" fillId="0" borderId="20" xfId="2" applyNumberFormat="1" applyFont="1" applyBorder="1" applyAlignment="1">
      <alignment horizontal="center"/>
    </xf>
    <xf numFmtId="4" fontId="4" fillId="0" borderId="23" xfId="2" applyNumberFormat="1" applyFont="1" applyBorder="1"/>
    <xf numFmtId="165" fontId="16" fillId="0" borderId="36" xfId="1" applyNumberFormat="1" applyFont="1" applyBorder="1" applyAlignment="1">
      <alignment horizontal="center"/>
    </xf>
    <xf numFmtId="0" fontId="16" fillId="0" borderId="37" xfId="0" applyFont="1" applyBorder="1" applyAlignment="1">
      <alignment horizontal="center"/>
    </xf>
    <xf numFmtId="164" fontId="16" fillId="0" borderId="38" xfId="1" applyNumberFormat="1" applyFont="1" applyBorder="1" applyAlignment="1">
      <alignment horizontal="center"/>
    </xf>
    <xf numFmtId="164" fontId="16" fillId="0" borderId="39" xfId="1" applyNumberFormat="1" applyFont="1" applyBorder="1" applyAlignment="1">
      <alignment horizontal="center"/>
    </xf>
    <xf numFmtId="165" fontId="18" fillId="0" borderId="36" xfId="1" applyNumberFormat="1" applyFont="1" applyBorder="1" applyAlignment="1">
      <alignment horizontal="center"/>
    </xf>
    <xf numFmtId="0" fontId="18" fillId="0" borderId="37" xfId="0" applyFont="1" applyBorder="1" applyAlignment="1">
      <alignment horizontal="center"/>
    </xf>
    <xf numFmtId="164" fontId="18" fillId="0" borderId="39" xfId="1" applyNumberFormat="1" applyFont="1" applyBorder="1" applyAlignment="1">
      <alignment horizontal="center"/>
    </xf>
    <xf numFmtId="0" fontId="18" fillId="0" borderId="40" xfId="0" applyFont="1" applyBorder="1" applyAlignment="1">
      <alignment horizontal="center" wrapText="1"/>
    </xf>
    <xf numFmtId="0" fontId="3" fillId="0" borderId="8" xfId="2" applyFont="1" applyBorder="1" applyAlignment="1">
      <alignment horizontal="center"/>
    </xf>
    <xf numFmtId="0" fontId="6" fillId="0" borderId="8" xfId="2" applyFont="1" applyBorder="1"/>
    <xf numFmtId="0" fontId="4" fillId="0" borderId="8" xfId="2" applyFont="1" applyBorder="1"/>
    <xf numFmtId="0" fontId="4" fillId="0" borderId="8" xfId="2" applyFont="1" applyBorder="1" applyAlignment="1">
      <alignment wrapText="1"/>
    </xf>
    <xf numFmtId="0" fontId="16" fillId="0" borderId="40" xfId="0" applyFont="1" applyBorder="1" applyAlignment="1">
      <alignment horizontal="center" wrapText="1"/>
    </xf>
    <xf numFmtId="0" fontId="3" fillId="0" borderId="8" xfId="2" applyFont="1" applyBorder="1"/>
    <xf numFmtId="0" fontId="6" fillId="0" borderId="8" xfId="2" applyFont="1" applyBorder="1" applyAlignment="1">
      <alignment horizontal="center" wrapText="1"/>
    </xf>
    <xf numFmtId="0" fontId="10" fillId="0" borderId="8" xfId="0" applyFont="1" applyBorder="1"/>
    <xf numFmtId="0" fontId="10" fillId="0" borderId="8" xfId="2" applyFont="1" applyBorder="1"/>
    <xf numFmtId="0" fontId="3" fillId="0" borderId="20" xfId="2" applyFont="1" applyBorder="1" applyAlignment="1">
      <alignment horizontal="right"/>
    </xf>
    <xf numFmtId="0" fontId="6" fillId="0" borderId="8" xfId="0" applyFont="1" applyBorder="1" applyAlignment="1">
      <alignment horizontal="left"/>
    </xf>
    <xf numFmtId="0" fontId="6" fillId="0" borderId="8" xfId="0" applyFont="1" applyBorder="1" applyAlignment="1">
      <alignment horizontal="center" wrapText="1"/>
    </xf>
    <xf numFmtId="0" fontId="3" fillId="0" borderId="8" xfId="0" applyFont="1" applyBorder="1" applyAlignment="1">
      <alignment horizontal="right"/>
    </xf>
    <xf numFmtId="0" fontId="6" fillId="0" borderId="8" xfId="0" applyFont="1" applyBorder="1"/>
    <xf numFmtId="0" fontId="4" fillId="0" borderId="8" xfId="2" applyFont="1" applyBorder="1" applyAlignment="1">
      <alignment horizontal="right"/>
    </xf>
    <xf numFmtId="0" fontId="3" fillId="0" borderId="8" xfId="2" applyFont="1" applyBorder="1" applyAlignment="1">
      <alignment horizontal="left"/>
    </xf>
    <xf numFmtId="0" fontId="18" fillId="0" borderId="36" xfId="0" applyFont="1" applyBorder="1" applyAlignment="1">
      <alignment horizontal="center"/>
    </xf>
    <xf numFmtId="0" fontId="4" fillId="0" borderId="29" xfId="2" applyFont="1" applyBorder="1" applyAlignment="1">
      <alignment horizontal="center"/>
    </xf>
    <xf numFmtId="0" fontId="4" fillId="0" borderId="29" xfId="2" applyFont="1" applyBorder="1" applyAlignment="1">
      <alignment horizontal="center" vertical="center"/>
    </xf>
    <xf numFmtId="0" fontId="16" fillId="0" borderId="36" xfId="0" applyFont="1" applyBorder="1" applyAlignment="1">
      <alignment horizontal="center"/>
    </xf>
    <xf numFmtId="0" fontId="4" fillId="0" borderId="33" xfId="2" applyFont="1" applyBorder="1" applyAlignment="1">
      <alignment horizontal="center"/>
    </xf>
    <xf numFmtId="0" fontId="5" fillId="0" borderId="29" xfId="0" applyFont="1" applyBorder="1" applyAlignment="1">
      <alignment horizontal="center"/>
    </xf>
    <xf numFmtId="0" fontId="4" fillId="0" borderId="29" xfId="2" applyFont="1" applyBorder="1"/>
    <xf numFmtId="0" fontId="0" fillId="0" borderId="33" xfId="0" applyBorder="1"/>
    <xf numFmtId="0" fontId="0" fillId="0" borderId="43" xfId="0" applyBorder="1"/>
    <xf numFmtId="3" fontId="20" fillId="0" borderId="8" xfId="2" applyNumberFormat="1" applyFont="1" applyBorder="1" applyAlignment="1">
      <alignment horizontal="center"/>
    </xf>
    <xf numFmtId="0" fontId="6" fillId="0" borderId="8" xfId="2" applyFont="1" applyBorder="1" applyAlignment="1">
      <alignment horizontal="center"/>
    </xf>
    <xf numFmtId="0" fontId="11" fillId="0" borderId="8" xfId="2" applyFont="1" applyBorder="1" applyAlignment="1">
      <alignment horizontal="center"/>
    </xf>
    <xf numFmtId="43" fontId="3" fillId="0" borderId="13" xfId="1" applyFont="1" applyBorder="1"/>
    <xf numFmtId="164" fontId="18" fillId="0" borderId="36" xfId="1" applyNumberFormat="1" applyFont="1" applyBorder="1" applyAlignment="1">
      <alignment horizontal="center"/>
    </xf>
    <xf numFmtId="43" fontId="4" fillId="0" borderId="29" xfId="1" applyFont="1" applyBorder="1"/>
    <xf numFmtId="43" fontId="4" fillId="0" borderId="29" xfId="1" applyFont="1" applyFill="1" applyBorder="1"/>
    <xf numFmtId="4" fontId="4" fillId="0" borderId="29" xfId="2" applyNumberFormat="1" applyFont="1" applyBorder="1"/>
    <xf numFmtId="4" fontId="4" fillId="0" borderId="33" xfId="2" applyNumberFormat="1" applyFont="1" applyBorder="1"/>
    <xf numFmtId="43" fontId="4" fillId="0" borderId="33" xfId="1" applyFont="1" applyBorder="1"/>
    <xf numFmtId="43" fontId="4" fillId="0" borderId="0" xfId="1" applyFont="1" applyBorder="1"/>
    <xf numFmtId="43" fontId="3" fillId="0" borderId="46" xfId="1" applyFont="1" applyBorder="1"/>
    <xf numFmtId="0" fontId="21" fillId="0" borderId="9" xfId="0" applyFont="1" applyBorder="1" applyAlignment="1">
      <alignment horizontal="center"/>
    </xf>
    <xf numFmtId="43" fontId="21" fillId="0" borderId="29" xfId="1" applyFont="1" applyBorder="1"/>
    <xf numFmtId="43" fontId="21" fillId="0" borderId="11" xfId="1" applyFont="1" applyBorder="1"/>
    <xf numFmtId="0" fontId="21" fillId="0" borderId="7" xfId="0" applyFont="1" applyBorder="1" applyAlignment="1">
      <alignment wrapText="1"/>
    </xf>
    <xf numFmtId="165" fontId="21" fillId="0" borderId="29" xfId="1" applyNumberFormat="1" applyFont="1" applyBorder="1"/>
    <xf numFmtId="4" fontId="21" fillId="0" borderId="9" xfId="0" applyNumberFormat="1" applyFont="1" applyBorder="1" applyAlignment="1">
      <alignment horizontal="center" vertical="center" wrapText="1"/>
    </xf>
    <xf numFmtId="164" fontId="21" fillId="0" borderId="10" xfId="1" applyNumberFormat="1" applyFont="1" applyBorder="1" applyAlignment="1">
      <alignment horizontal="right"/>
    </xf>
    <xf numFmtId="164" fontId="21" fillId="0" borderId="11" xfId="1" applyNumberFormat="1" applyFont="1" applyBorder="1" applyAlignment="1">
      <alignment horizontal="right"/>
    </xf>
    <xf numFmtId="0" fontId="24" fillId="0" borderId="7" xfId="0" applyFont="1" applyBorder="1" applyAlignment="1">
      <alignment wrapText="1"/>
    </xf>
    <xf numFmtId="4" fontId="21" fillId="0" borderId="9" xfId="0" applyNumberFormat="1" applyFont="1" applyBorder="1" applyAlignment="1">
      <alignment horizontal="center" wrapText="1"/>
    </xf>
    <xf numFmtId="0" fontId="25" fillId="0" borderId="7" xfId="0" applyFont="1" applyBorder="1" applyAlignment="1">
      <alignment wrapText="1"/>
    </xf>
    <xf numFmtId="165" fontId="25" fillId="0" borderId="29" xfId="1" applyNumberFormat="1" applyFont="1" applyBorder="1"/>
    <xf numFmtId="0" fontId="25" fillId="0" borderId="9" xfId="0" applyFont="1" applyBorder="1" applyAlignment="1">
      <alignment horizontal="center"/>
    </xf>
    <xf numFmtId="164" fontId="25" fillId="0" borderId="10" xfId="1" applyNumberFormat="1" applyFont="1" applyBorder="1" applyAlignment="1">
      <alignment horizontal="right"/>
    </xf>
    <xf numFmtId="164" fontId="25" fillId="0" borderId="31" xfId="1" applyNumberFormat="1" applyFont="1" applyBorder="1" applyAlignment="1">
      <alignment horizontal="right"/>
    </xf>
    <xf numFmtId="164" fontId="21" fillId="0" borderId="32" xfId="1" applyNumberFormat="1" applyFont="1" applyBorder="1" applyAlignment="1">
      <alignment horizontal="right"/>
    </xf>
    <xf numFmtId="0" fontId="24" fillId="0" borderId="7" xfId="0" applyFont="1" applyBorder="1" applyAlignment="1">
      <alignment horizontal="center" wrapText="1"/>
    </xf>
    <xf numFmtId="164" fontId="25" fillId="0" borderId="11" xfId="1" applyNumberFormat="1" applyFont="1" applyBorder="1" applyAlignment="1">
      <alignment horizontal="right"/>
    </xf>
    <xf numFmtId="164" fontId="25" fillId="0" borderId="12" xfId="1" applyNumberFormat="1" applyFont="1" applyBorder="1" applyAlignment="1">
      <alignment horizontal="right"/>
    </xf>
    <xf numFmtId="0" fontId="21" fillId="0" borderId="19" xfId="0" applyFont="1" applyBorder="1" applyAlignment="1">
      <alignment horizontal="center" wrapText="1"/>
    </xf>
    <xf numFmtId="165" fontId="25" fillId="0" borderId="33" xfId="1" applyNumberFormat="1" applyFont="1" applyBorder="1" applyAlignment="1">
      <alignment horizontal="center"/>
    </xf>
    <xf numFmtId="0" fontId="25" fillId="0" borderId="21" xfId="0" applyFont="1" applyBorder="1" applyAlignment="1">
      <alignment horizontal="center"/>
    </xf>
    <xf numFmtId="164" fontId="25" fillId="0" borderId="22" xfId="1" applyNumberFormat="1" applyFont="1" applyBorder="1" applyAlignment="1">
      <alignment horizontal="right"/>
    </xf>
    <xf numFmtId="164" fontId="25" fillId="0" borderId="23" xfId="1" applyNumberFormat="1" applyFont="1" applyBorder="1" applyAlignment="1">
      <alignment horizontal="right"/>
    </xf>
    <xf numFmtId="0" fontId="23" fillId="0" borderId="0" xfId="0" applyFont="1" applyAlignment="1">
      <alignment wrapText="1"/>
    </xf>
    <xf numFmtId="0" fontId="23" fillId="0" borderId="0" xfId="0" applyFont="1"/>
    <xf numFmtId="0" fontId="23" fillId="0" borderId="0" xfId="0" applyFont="1" applyAlignment="1">
      <alignment horizontal="center"/>
    </xf>
    <xf numFmtId="0" fontId="23" fillId="0" borderId="0" xfId="0" applyFont="1" applyAlignment="1">
      <alignment horizontal="right"/>
    </xf>
    <xf numFmtId="0" fontId="26" fillId="0" borderId="40" xfId="0" applyFont="1" applyBorder="1" applyAlignment="1">
      <alignment horizontal="center" wrapText="1"/>
    </xf>
    <xf numFmtId="165" fontId="26" fillId="0" borderId="36" xfId="1" applyNumberFormat="1" applyFont="1" applyBorder="1" applyAlignment="1">
      <alignment horizontal="center"/>
    </xf>
    <xf numFmtId="0" fontId="26" fillId="0" borderId="37" xfId="0" applyFont="1" applyBorder="1" applyAlignment="1">
      <alignment horizontal="center"/>
    </xf>
    <xf numFmtId="164" fontId="26" fillId="0" borderId="38" xfId="1" applyNumberFormat="1" applyFont="1" applyBorder="1" applyAlignment="1">
      <alignment horizontal="center"/>
    </xf>
    <xf numFmtId="164" fontId="26" fillId="0" borderId="39" xfId="1" applyNumberFormat="1" applyFont="1" applyBorder="1" applyAlignment="1">
      <alignment horizontal="center"/>
    </xf>
    <xf numFmtId="0" fontId="23" fillId="0" borderId="29" xfId="0" applyFont="1" applyBorder="1"/>
    <xf numFmtId="1" fontId="21" fillId="0" borderId="8" xfId="2" applyNumberFormat="1" applyFont="1" applyBorder="1" applyAlignment="1">
      <alignment horizontal="center"/>
    </xf>
    <xf numFmtId="0" fontId="21" fillId="0" borderId="9" xfId="2" applyFont="1" applyBorder="1" applyAlignment="1">
      <alignment horizontal="center"/>
    </xf>
    <xf numFmtId="43" fontId="21" fillId="0" borderId="10" xfId="1" applyFont="1" applyBorder="1"/>
    <xf numFmtId="0" fontId="21" fillId="0" borderId="8" xfId="2" applyFont="1" applyBorder="1"/>
    <xf numFmtId="0" fontId="25" fillId="0" borderId="8" xfId="2" applyFont="1" applyBorder="1" applyAlignment="1">
      <alignment horizontal="right"/>
    </xf>
    <xf numFmtId="43" fontId="21" fillId="0" borderId="11" xfId="1" applyFont="1" applyFill="1" applyBorder="1"/>
    <xf numFmtId="3" fontId="21" fillId="0" borderId="8" xfId="2" applyNumberFormat="1" applyFont="1" applyBorder="1" applyAlignment="1">
      <alignment horizontal="center"/>
    </xf>
    <xf numFmtId="4" fontId="21" fillId="0" borderId="29" xfId="2" applyNumberFormat="1" applyFont="1" applyBorder="1"/>
    <xf numFmtId="4" fontId="21" fillId="0" borderId="11" xfId="2" applyNumberFormat="1" applyFont="1" applyBorder="1"/>
    <xf numFmtId="3" fontId="29" fillId="0" borderId="8" xfId="2" applyNumberFormat="1" applyFont="1" applyBorder="1" applyAlignment="1">
      <alignment horizontal="center"/>
    </xf>
    <xf numFmtId="0" fontId="21" fillId="0" borderId="7" xfId="2" applyFont="1" applyBorder="1"/>
    <xf numFmtId="43" fontId="21" fillId="0" borderId="10" xfId="1" applyFont="1" applyFill="1" applyBorder="1"/>
    <xf numFmtId="0" fontId="21" fillId="0" borderId="7" xfId="2" applyFont="1" applyBorder="1" applyAlignment="1">
      <alignment wrapText="1"/>
    </xf>
    <xf numFmtId="43" fontId="23" fillId="0" borderId="29" xfId="1" applyFont="1" applyBorder="1"/>
    <xf numFmtId="0" fontId="23" fillId="0" borderId="29" xfId="0" applyFont="1" applyBorder="1" applyAlignment="1">
      <alignment horizontal="right"/>
    </xf>
    <xf numFmtId="0" fontId="30" fillId="0" borderId="8" xfId="0" applyFont="1" applyBorder="1"/>
    <xf numFmtId="0" fontId="30" fillId="0" borderId="0" xfId="0" applyFont="1"/>
    <xf numFmtId="0" fontId="31" fillId="0" borderId="0" xfId="0" applyFont="1"/>
    <xf numFmtId="1" fontId="4" fillId="0" borderId="8" xfId="0" applyNumberFormat="1" applyFont="1" applyBorder="1" applyAlignment="1">
      <alignment horizontal="center"/>
    </xf>
    <xf numFmtId="0" fontId="4" fillId="0" borderId="8" xfId="0" applyFont="1" applyBorder="1"/>
    <xf numFmtId="0" fontId="31" fillId="0" borderId="29" xfId="0" applyFont="1" applyBorder="1"/>
    <xf numFmtId="0" fontId="31" fillId="0" borderId="8" xfId="0" applyFont="1" applyBorder="1"/>
    <xf numFmtId="0" fontId="31" fillId="0" borderId="44" xfId="0" applyFont="1" applyBorder="1"/>
    <xf numFmtId="0" fontId="31" fillId="0" borderId="43" xfId="0" applyFont="1" applyBorder="1"/>
    <xf numFmtId="0" fontId="31" fillId="0" borderId="33" xfId="0" applyFont="1" applyBorder="1"/>
    <xf numFmtId="0" fontId="31" fillId="0" borderId="20" xfId="0" applyFont="1" applyBorder="1"/>
    <xf numFmtId="4" fontId="12" fillId="0" borderId="47" xfId="0" applyNumberFormat="1" applyFont="1" applyBorder="1" applyAlignment="1">
      <alignment horizontal="center"/>
    </xf>
    <xf numFmtId="4" fontId="12" fillId="0" borderId="7" xfId="0" applyNumberFormat="1" applyFont="1" applyBorder="1" applyAlignment="1">
      <alignment horizontal="center"/>
    </xf>
    <xf numFmtId="0" fontId="3" fillId="0" borderId="0" xfId="0" applyFont="1" applyAlignment="1">
      <alignment horizontal="center"/>
    </xf>
    <xf numFmtId="0" fontId="21" fillId="0" borderId="0" xfId="0" applyFont="1" applyAlignment="1">
      <alignment horizontal="center" wrapText="1"/>
    </xf>
    <xf numFmtId="165" fontId="25" fillId="0" borderId="0" xfId="1" applyNumberFormat="1" applyFont="1" applyBorder="1" applyAlignment="1">
      <alignment horizontal="center"/>
    </xf>
    <xf numFmtId="0" fontId="25" fillId="0" borderId="0" xfId="0" applyFont="1" applyAlignment="1">
      <alignment horizontal="center"/>
    </xf>
    <xf numFmtId="164" fontId="25" fillId="0" borderId="0" xfId="1" applyNumberFormat="1" applyFont="1" applyBorder="1" applyAlignment="1">
      <alignment horizontal="right"/>
    </xf>
    <xf numFmtId="0" fontId="23" fillId="0" borderId="41" xfId="0" applyFont="1" applyBorder="1"/>
    <xf numFmtId="3" fontId="20" fillId="0" borderId="20" xfId="2" applyNumberFormat="1" applyFont="1" applyBorder="1" applyAlignment="1">
      <alignment horizontal="center"/>
    </xf>
    <xf numFmtId="43" fontId="3" fillId="0" borderId="39" xfId="1" applyFont="1" applyBorder="1"/>
    <xf numFmtId="0" fontId="3" fillId="0" borderId="20" xfId="2" applyFont="1" applyBorder="1"/>
    <xf numFmtId="0" fontId="18" fillId="0" borderId="41" xfId="0" applyFont="1" applyBorder="1" applyAlignment="1">
      <alignment horizontal="center"/>
    </xf>
    <xf numFmtId="0" fontId="3" fillId="0" borderId="0" xfId="2" applyFont="1" applyAlignment="1">
      <alignment horizontal="right"/>
    </xf>
    <xf numFmtId="0" fontId="4" fillId="0" borderId="0" xfId="2" applyFont="1" applyAlignment="1">
      <alignment horizontal="center"/>
    </xf>
    <xf numFmtId="43" fontId="0" fillId="0" borderId="0" xfId="0" applyNumberFormat="1"/>
    <xf numFmtId="43" fontId="32" fillId="0" borderId="0" xfId="1" applyFont="1"/>
    <xf numFmtId="43" fontId="14" fillId="0" borderId="0" xfId="0" applyNumberFormat="1" applyFont="1"/>
    <xf numFmtId="43" fontId="33" fillId="0" borderId="0" xfId="1" applyFont="1"/>
    <xf numFmtId="4" fontId="0" fillId="0" borderId="0" xfId="0" applyNumberFormat="1"/>
    <xf numFmtId="4" fontId="35" fillId="0" borderId="0" xfId="0" applyNumberFormat="1" applyFont="1"/>
    <xf numFmtId="0" fontId="36" fillId="0" borderId="48" xfId="0" applyFont="1" applyBorder="1" applyAlignment="1">
      <alignment horizontal="center" wrapText="1"/>
    </xf>
    <xf numFmtId="4" fontId="36" fillId="0" borderId="48" xfId="0" applyNumberFormat="1" applyFont="1" applyBorder="1" applyAlignment="1">
      <alignment horizontal="center" wrapText="1"/>
    </xf>
    <xf numFmtId="0" fontId="5" fillId="0" borderId="49" xfId="0" applyFont="1" applyBorder="1" applyAlignment="1">
      <alignment horizontal="center"/>
    </xf>
    <xf numFmtId="0" fontId="8" fillId="0" borderId="49" xfId="0" applyFont="1" applyBorder="1" applyAlignment="1">
      <alignment horizontal="center" wrapText="1"/>
    </xf>
    <xf numFmtId="0" fontId="5" fillId="0" borderId="49" xfId="0" applyFont="1" applyBorder="1" applyAlignment="1">
      <alignment horizontal="center" wrapText="1"/>
    </xf>
    <xf numFmtId="0" fontId="5" fillId="0" borderId="49" xfId="0" applyFont="1" applyBorder="1"/>
    <xf numFmtId="43" fontId="5" fillId="0" borderId="49" xfId="3" applyFont="1" applyFill="1" applyBorder="1" applyAlignment="1">
      <alignment horizontal="center"/>
    </xf>
    <xf numFmtId="43" fontId="5" fillId="0" borderId="49" xfId="3" applyFont="1" applyFill="1" applyBorder="1"/>
    <xf numFmtId="0" fontId="8" fillId="0" borderId="49" xfId="0" applyFont="1" applyBorder="1"/>
    <xf numFmtId="43" fontId="5" fillId="0" borderId="49" xfId="3" applyFont="1" applyBorder="1"/>
    <xf numFmtId="0" fontId="0" fillId="0" borderId="0" xfId="0" applyAlignment="1">
      <alignment vertical="top"/>
    </xf>
    <xf numFmtId="0" fontId="5" fillId="0" borderId="49" xfId="0" applyFont="1" applyBorder="1" applyAlignment="1">
      <alignment wrapText="1"/>
    </xf>
    <xf numFmtId="0" fontId="13" fillId="0" borderId="49" xfId="0" applyFont="1" applyBorder="1"/>
    <xf numFmtId="0" fontId="21" fillId="0" borderId="49" xfId="0" applyFont="1" applyBorder="1" applyAlignment="1">
      <alignment horizontal="center"/>
    </xf>
    <xf numFmtId="0" fontId="8" fillId="0" borderId="49" xfId="0" applyFont="1" applyBorder="1" applyAlignment="1">
      <alignment wrapText="1"/>
    </xf>
    <xf numFmtId="43" fontId="5" fillId="0" borderId="50" xfId="3" applyFont="1" applyBorder="1"/>
    <xf numFmtId="0" fontId="5" fillId="0" borderId="51" xfId="0" applyFont="1" applyBorder="1" applyAlignment="1">
      <alignment horizontal="center"/>
    </xf>
    <xf numFmtId="0" fontId="37" fillId="0" borderId="51" xfId="0" applyFont="1" applyBorder="1" applyAlignment="1">
      <alignment horizontal="right"/>
    </xf>
    <xf numFmtId="43" fontId="5" fillId="0" borderId="51" xfId="3" applyFont="1" applyBorder="1"/>
    <xf numFmtId="43" fontId="8" fillId="0" borderId="52" xfId="3" applyFont="1" applyBorder="1"/>
    <xf numFmtId="0" fontId="5" fillId="0" borderId="0" xfId="0" applyFont="1" applyAlignment="1">
      <alignment horizontal="center"/>
    </xf>
    <xf numFmtId="0" fontId="5" fillId="0" borderId="0" xfId="0" applyFont="1"/>
    <xf numFmtId="43" fontId="5" fillId="0" borderId="0" xfId="3" applyFont="1" applyBorder="1"/>
    <xf numFmtId="0" fontId="36" fillId="0" borderId="10" xfId="0" applyFont="1" applyBorder="1" applyAlignment="1">
      <alignment horizontal="center" wrapText="1"/>
    </xf>
    <xf numFmtId="4" fontId="36" fillId="0" borderId="10" xfId="0" applyNumberFormat="1" applyFont="1" applyBorder="1" applyAlignment="1">
      <alignment horizontal="center" wrapText="1"/>
    </xf>
    <xf numFmtId="0" fontId="37" fillId="0" borderId="49" xfId="0" applyFont="1" applyBorder="1" applyAlignment="1">
      <alignment horizontal="right"/>
    </xf>
    <xf numFmtId="0" fontId="8" fillId="0" borderId="49" xfId="0" applyFont="1" applyBorder="1" applyAlignment="1">
      <alignment horizontal="center"/>
    </xf>
    <xf numFmtId="0" fontId="0" fillId="0" borderId="49" xfId="0" applyBorder="1"/>
    <xf numFmtId="0" fontId="5" fillId="0" borderId="50" xfId="0" applyFont="1" applyBorder="1" applyAlignment="1">
      <alignment horizontal="center"/>
    </xf>
    <xf numFmtId="0" fontId="40" fillId="0" borderId="51" xfId="0" applyFont="1" applyBorder="1" applyAlignment="1">
      <alignment horizontal="right"/>
    </xf>
    <xf numFmtId="0" fontId="40" fillId="0" borderId="0" xfId="0" applyFont="1" applyAlignment="1">
      <alignment horizontal="right"/>
    </xf>
    <xf numFmtId="43" fontId="8" fillId="0" borderId="0" xfId="3" applyFont="1" applyBorder="1"/>
    <xf numFmtId="0" fontId="41" fillId="0" borderId="48" xfId="0" applyFont="1" applyBorder="1" applyAlignment="1">
      <alignment horizontal="center" wrapText="1"/>
    </xf>
    <xf numFmtId="4" fontId="41" fillId="0" borderId="48" xfId="0" applyNumberFormat="1" applyFont="1" applyBorder="1" applyAlignment="1">
      <alignment horizontal="center" wrapText="1"/>
    </xf>
    <xf numFmtId="0" fontId="21" fillId="0" borderId="49" xfId="0" applyFont="1" applyBorder="1"/>
    <xf numFmtId="43" fontId="25" fillId="0" borderId="49" xfId="3" applyFont="1" applyFill="1" applyBorder="1" applyAlignment="1">
      <alignment horizontal="center"/>
    </xf>
    <xf numFmtId="43" fontId="25" fillId="0" borderId="49" xfId="3" applyFont="1" applyFill="1" applyBorder="1"/>
    <xf numFmtId="0" fontId="28" fillId="0" borderId="49" xfId="0" applyFont="1" applyBorder="1" applyAlignment="1">
      <alignment horizontal="center"/>
    </xf>
    <xf numFmtId="43" fontId="21" fillId="0" borderId="49" xfId="3" applyFont="1" applyBorder="1"/>
    <xf numFmtId="0" fontId="24" fillId="0" borderId="49" xfId="0" applyFont="1" applyBorder="1" applyAlignment="1">
      <alignment horizontal="center"/>
    </xf>
    <xf numFmtId="0" fontId="25" fillId="0" borderId="49" xfId="0" applyFont="1" applyBorder="1"/>
    <xf numFmtId="0" fontId="24" fillId="0" borderId="49" xfId="0" applyFont="1" applyBorder="1" applyAlignment="1">
      <alignment wrapText="1"/>
    </xf>
    <xf numFmtId="0" fontId="24" fillId="0" borderId="49" xfId="0" applyFont="1" applyBorder="1"/>
    <xf numFmtId="0" fontId="42" fillId="0" borderId="49" xfId="0" applyFont="1" applyBorder="1" applyAlignment="1">
      <alignment horizontal="right"/>
    </xf>
    <xf numFmtId="43" fontId="5" fillId="0" borderId="53" xfId="3" applyFont="1" applyBorder="1"/>
    <xf numFmtId="0" fontId="0" fillId="0" borderId="49" xfId="0" applyBorder="1" applyAlignment="1">
      <alignment horizontal="center"/>
    </xf>
    <xf numFmtId="0" fontId="13" fillId="0" borderId="49" xfId="0" applyFont="1" applyBorder="1" applyAlignment="1">
      <alignment horizontal="left"/>
    </xf>
    <xf numFmtId="0" fontId="43" fillId="0" borderId="49" xfId="0" applyFont="1" applyBorder="1" applyAlignment="1">
      <alignment horizontal="right"/>
    </xf>
    <xf numFmtId="0" fontId="5" fillId="0" borderId="51" xfId="0" applyFont="1" applyBorder="1" applyAlignment="1">
      <alignment wrapText="1"/>
    </xf>
    <xf numFmtId="0" fontId="5" fillId="0" borderId="51" xfId="0" applyFont="1" applyBorder="1"/>
    <xf numFmtId="0" fontId="5" fillId="0" borderId="0" xfId="0" applyFont="1" applyAlignment="1">
      <alignment wrapText="1"/>
    </xf>
    <xf numFmtId="0" fontId="25" fillId="0" borderId="49" xfId="0" applyFont="1" applyBorder="1" applyAlignment="1">
      <alignment horizontal="right"/>
    </xf>
    <xf numFmtId="43" fontId="25" fillId="0" borderId="49" xfId="3" applyFont="1" applyBorder="1"/>
    <xf numFmtId="0" fontId="5" fillId="0" borderId="50" xfId="0" applyFont="1" applyBorder="1"/>
    <xf numFmtId="0" fontId="36" fillId="0" borderId="49" xfId="0" applyFont="1" applyBorder="1" applyAlignment="1">
      <alignment horizontal="center" wrapText="1"/>
    </xf>
    <xf numFmtId="4" fontId="36" fillId="0" borderId="49" xfId="0" applyNumberFormat="1" applyFont="1" applyBorder="1" applyAlignment="1">
      <alignment horizontal="center" wrapText="1"/>
    </xf>
    <xf numFmtId="0" fontId="5" fillId="0" borderId="49" xfId="0" applyFont="1" applyBorder="1" applyAlignment="1">
      <alignment horizontal="left"/>
    </xf>
    <xf numFmtId="0" fontId="21" fillId="0" borderId="49" xfId="0" applyFont="1" applyBorder="1" applyAlignment="1">
      <alignment horizontal="left"/>
    </xf>
    <xf numFmtId="0" fontId="44" fillId="0" borderId="49" xfId="0" applyFont="1" applyBorder="1"/>
    <xf numFmtId="0" fontId="44" fillId="0" borderId="0" xfId="0" applyFont="1"/>
    <xf numFmtId="43" fontId="14" fillId="0" borderId="49" xfId="0" applyNumberFormat="1" applyFont="1" applyBorder="1"/>
    <xf numFmtId="0" fontId="13" fillId="0" borderId="49" xfId="0" quotePrefix="1" applyFont="1" applyBorder="1"/>
    <xf numFmtId="0" fontId="8" fillId="0" borderId="49" xfId="0" applyFont="1" applyBorder="1" applyAlignment="1">
      <alignment horizontal="right"/>
    </xf>
    <xf numFmtId="0" fontId="13" fillId="0" borderId="49" xfId="0" applyFont="1" applyBorder="1" applyAlignment="1">
      <alignment horizontal="center"/>
    </xf>
    <xf numFmtId="0" fontId="45" fillId="0" borderId="49" xfId="0" applyFont="1" applyBorder="1"/>
    <xf numFmtId="0" fontId="45" fillId="0" borderId="49" xfId="0" applyFont="1" applyBorder="1" applyAlignment="1">
      <alignment horizontal="center"/>
    </xf>
    <xf numFmtId="0" fontId="40" fillId="0" borderId="49" xfId="0" applyFont="1" applyBorder="1" applyAlignment="1">
      <alignment horizontal="right" wrapText="1"/>
    </xf>
    <xf numFmtId="0" fontId="0" fillId="0" borderId="51" xfId="0" applyBorder="1" applyAlignment="1">
      <alignment horizontal="center"/>
    </xf>
    <xf numFmtId="0" fontId="0" fillId="0" borderId="51" xfId="0" applyBorder="1"/>
    <xf numFmtId="43" fontId="8" fillId="0" borderId="52" xfId="0" applyNumberFormat="1" applyFont="1" applyBorder="1"/>
    <xf numFmtId="0" fontId="5" fillId="0" borderId="0" xfId="0" applyFont="1" applyAlignment="1">
      <alignment horizontal="right"/>
    </xf>
    <xf numFmtId="43" fontId="8" fillId="0" borderId="0" xfId="0" applyNumberFormat="1" applyFont="1"/>
    <xf numFmtId="0" fontId="8" fillId="0" borderId="49" xfId="0" applyFont="1" applyBorder="1" applyAlignment="1">
      <alignment horizontal="left"/>
    </xf>
    <xf numFmtId="0" fontId="21" fillId="0" borderId="49" xfId="0" applyFont="1" applyBorder="1" applyAlignment="1">
      <alignment wrapText="1"/>
    </xf>
    <xf numFmtId="0" fontId="4" fillId="0" borderId="49" xfId="0" applyFont="1" applyBorder="1" applyAlignment="1">
      <alignment horizontal="center"/>
    </xf>
    <xf numFmtId="0" fontId="6" fillId="0" borderId="49" xfId="0" applyFont="1" applyBorder="1"/>
    <xf numFmtId="0" fontId="4" fillId="0" borderId="49" xfId="0" applyFont="1" applyBorder="1"/>
    <xf numFmtId="43" fontId="4" fillId="0" borderId="49" xfId="3" applyFont="1" applyBorder="1"/>
    <xf numFmtId="0" fontId="4" fillId="0" borderId="49" xfId="0" applyFont="1" applyBorder="1" applyAlignment="1">
      <alignment horizontal="center" vertical="top"/>
    </xf>
    <xf numFmtId="0" fontId="6" fillId="0" borderId="49" xfId="0" applyFont="1" applyBorder="1" applyAlignment="1">
      <alignment wrapText="1"/>
    </xf>
    <xf numFmtId="0" fontId="4" fillId="0" borderId="49" xfId="0" applyFont="1" applyBorder="1" applyAlignment="1">
      <alignment wrapText="1"/>
    </xf>
    <xf numFmtId="0" fontId="4" fillId="0" borderId="49" xfId="0" applyFont="1" applyBorder="1" applyAlignment="1">
      <alignment horizontal="center" wrapText="1"/>
    </xf>
    <xf numFmtId="0" fontId="5" fillId="0" borderId="49" xfId="0" applyFont="1" applyBorder="1" applyAlignment="1">
      <alignment horizontal="center" vertical="top"/>
    </xf>
    <xf numFmtId="0" fontId="5" fillId="0" borderId="49" xfId="0" applyFont="1" applyBorder="1" applyAlignment="1">
      <alignment vertical="center" wrapText="1"/>
    </xf>
    <xf numFmtId="0" fontId="5" fillId="0" borderId="49" xfId="0" applyFont="1" applyBorder="1" applyAlignment="1">
      <alignment horizontal="center" vertical="center"/>
    </xf>
    <xf numFmtId="43" fontId="5" fillId="0" borderId="49" xfId="3" applyFont="1" applyBorder="1" applyAlignment="1">
      <alignment vertical="center"/>
    </xf>
    <xf numFmtId="0" fontId="13" fillId="0" borderId="49" xfId="0" applyFont="1" applyBorder="1" applyAlignment="1">
      <alignment horizontal="right"/>
    </xf>
    <xf numFmtId="0" fontId="37" fillId="0" borderId="0" xfId="0" applyFont="1" applyAlignment="1">
      <alignment horizontal="right"/>
    </xf>
    <xf numFmtId="43" fontId="21" fillId="0" borderId="50" xfId="3" applyFont="1" applyBorder="1"/>
    <xf numFmtId="0" fontId="40" fillId="0" borderId="49" xfId="0" applyFont="1" applyBorder="1" applyAlignment="1">
      <alignment horizontal="center"/>
    </xf>
    <xf numFmtId="0" fontId="46" fillId="0" borderId="49" xfId="0" applyFont="1" applyBorder="1" applyAlignment="1">
      <alignment horizontal="right"/>
    </xf>
    <xf numFmtId="0" fontId="3" fillId="0" borderId="49" xfId="0" applyFont="1" applyBorder="1" applyAlignment="1">
      <alignment horizontal="right"/>
    </xf>
    <xf numFmtId="43" fontId="8" fillId="0" borderId="53" xfId="3" applyFont="1" applyBorder="1"/>
    <xf numFmtId="43" fontId="8" fillId="0" borderId="49" xfId="3" applyFont="1" applyBorder="1"/>
    <xf numFmtId="0" fontId="3" fillId="0" borderId="51" xfId="0" applyFont="1" applyBorder="1" applyAlignment="1">
      <alignment horizontal="right"/>
    </xf>
    <xf numFmtId="43" fontId="8" fillId="0" borderId="51" xfId="3" applyFont="1" applyBorder="1"/>
    <xf numFmtId="0" fontId="36" fillId="0" borderId="54" xfId="0" applyFont="1" applyBorder="1" applyAlignment="1">
      <alignment horizontal="center" wrapText="1"/>
    </xf>
    <xf numFmtId="0" fontId="36" fillId="0" borderId="55" xfId="0" applyFont="1" applyBorder="1" applyAlignment="1">
      <alignment horizontal="center" wrapText="1"/>
    </xf>
    <xf numFmtId="4" fontId="36" fillId="0" borderId="56" xfId="0" applyNumberFormat="1" applyFont="1" applyBorder="1" applyAlignment="1">
      <alignment horizontal="center" wrapText="1"/>
    </xf>
    <xf numFmtId="0" fontId="5" fillId="0" borderId="57" xfId="0" applyFont="1" applyBorder="1"/>
    <xf numFmtId="0" fontId="5" fillId="0" borderId="58" xfId="0" applyFont="1" applyBorder="1" applyAlignment="1">
      <alignment horizontal="center"/>
    </xf>
    <xf numFmtId="0" fontId="5" fillId="0" borderId="58" xfId="0" applyFont="1" applyBorder="1"/>
    <xf numFmtId="43" fontId="8" fillId="0" borderId="59" xfId="3" applyFont="1" applyFill="1" applyBorder="1" applyAlignment="1">
      <alignment horizontal="center"/>
    </xf>
    <xf numFmtId="43" fontId="8" fillId="0" borderId="49" xfId="3" applyFont="1" applyFill="1" applyBorder="1"/>
    <xf numFmtId="0" fontId="8" fillId="0" borderId="57" xfId="0" applyFont="1" applyBorder="1" applyAlignment="1">
      <alignment horizontal="center"/>
    </xf>
    <xf numFmtId="0" fontId="5" fillId="0" borderId="60" xfId="0" applyFont="1" applyBorder="1" applyAlignment="1">
      <alignment horizontal="center"/>
    </xf>
    <xf numFmtId="43" fontId="5" fillId="0" borderId="61" xfId="3" applyFont="1" applyBorder="1"/>
    <xf numFmtId="0" fontId="13" fillId="0" borderId="57" xfId="0" applyFont="1" applyBorder="1"/>
    <xf numFmtId="0" fontId="0" fillId="0" borderId="60" xfId="0" applyBorder="1" applyAlignment="1">
      <alignment horizontal="center"/>
    </xf>
    <xf numFmtId="0" fontId="0" fillId="0" borderId="60" xfId="0" applyBorder="1"/>
    <xf numFmtId="0" fontId="0" fillId="0" borderId="61" xfId="0" applyBorder="1"/>
    <xf numFmtId="43" fontId="1" fillId="0" borderId="49" xfId="3" applyFont="1" applyBorder="1"/>
    <xf numFmtId="0" fontId="8" fillId="0" borderId="57" xfId="0" applyFont="1" applyBorder="1"/>
    <xf numFmtId="0" fontId="0" fillId="0" borderId="0" xfId="0" applyAlignment="1">
      <alignment vertical="center"/>
    </xf>
    <xf numFmtId="0" fontId="4" fillId="0" borderId="57" xfId="0" applyFont="1" applyBorder="1" applyAlignment="1">
      <alignment horizontal="left"/>
    </xf>
    <xf numFmtId="0" fontId="43" fillId="0" borderId="57" xfId="0" applyFont="1" applyBorder="1" applyAlignment="1">
      <alignment horizontal="right" wrapText="1"/>
    </xf>
    <xf numFmtId="0" fontId="5" fillId="0" borderId="60" xfId="0" applyFont="1" applyBorder="1" applyAlignment="1">
      <alignment horizontal="center" wrapText="1"/>
    </xf>
    <xf numFmtId="0" fontId="37" fillId="0" borderId="57" xfId="0" applyFont="1" applyBorder="1" applyAlignment="1">
      <alignment horizontal="left" wrapText="1"/>
    </xf>
    <xf numFmtId="0" fontId="5" fillId="0" borderId="57" xfId="0" applyFont="1" applyBorder="1" applyAlignment="1">
      <alignment horizontal="center"/>
    </xf>
    <xf numFmtId="43" fontId="5" fillId="0" borderId="53" xfId="0" applyNumberFormat="1" applyFont="1" applyBorder="1"/>
    <xf numFmtId="0" fontId="0" fillId="0" borderId="57" xfId="0" applyBorder="1"/>
    <xf numFmtId="0" fontId="5" fillId="0" borderId="60" xfId="0" applyFont="1" applyBorder="1"/>
    <xf numFmtId="0" fontId="0" fillId="0" borderId="62" xfId="0" applyBorder="1"/>
    <xf numFmtId="0" fontId="0" fillId="0" borderId="63" xfId="0" applyBorder="1" applyAlignment="1">
      <alignment horizontal="center"/>
    </xf>
    <xf numFmtId="0" fontId="0" fillId="0" borderId="63" xfId="0" applyBorder="1"/>
    <xf numFmtId="0" fontId="0" fillId="0" borderId="0" xfId="0" applyAlignment="1">
      <alignment horizontal="left"/>
    </xf>
    <xf numFmtId="43" fontId="47" fillId="0" borderId="0" xfId="0" applyNumberFormat="1" applyFont="1"/>
    <xf numFmtId="43" fontId="48" fillId="0" borderId="0" xfId="0" applyNumberFormat="1" applyFont="1"/>
    <xf numFmtId="0" fontId="34" fillId="0" borderId="29" xfId="0" applyFont="1" applyBorder="1"/>
    <xf numFmtId="0" fontId="0" fillId="0" borderId="64" xfId="0" applyBorder="1"/>
    <xf numFmtId="0" fontId="31" fillId="0" borderId="29" xfId="0" applyFont="1" applyBorder="1" applyAlignment="1">
      <alignment horizontal="center"/>
    </xf>
    <xf numFmtId="0" fontId="31" fillId="0" borderId="29" xfId="0" applyFont="1" applyBorder="1" applyAlignment="1">
      <alignment horizontal="right"/>
    </xf>
    <xf numFmtId="43" fontId="31" fillId="0" borderId="29" xfId="1" applyFont="1" applyBorder="1" applyAlignment="1">
      <alignment horizontal="right"/>
    </xf>
    <xf numFmtId="0" fontId="54" fillId="0" borderId="29" xfId="0" applyFont="1" applyBorder="1"/>
    <xf numFmtId="4" fontId="31" fillId="0" borderId="29" xfId="0" applyNumberFormat="1" applyFont="1" applyBorder="1"/>
    <xf numFmtId="0" fontId="0" fillId="0" borderId="29" xfId="0" applyBorder="1" applyAlignment="1">
      <alignment horizontal="center"/>
    </xf>
    <xf numFmtId="0" fontId="34" fillId="0" borderId="26" xfId="0" applyFont="1" applyBorder="1" applyAlignment="1">
      <alignment horizontal="center"/>
    </xf>
    <xf numFmtId="0" fontId="50" fillId="0" borderId="26" xfId="0" applyFont="1" applyBorder="1" applyAlignment="1">
      <alignment horizontal="center"/>
    </xf>
    <xf numFmtId="0" fontId="31" fillId="0" borderId="41" xfId="0" applyFont="1" applyBorder="1"/>
    <xf numFmtId="4" fontId="31" fillId="0" borderId="41" xfId="0" applyNumberFormat="1" applyFont="1" applyBorder="1"/>
    <xf numFmtId="0" fontId="52" fillId="0" borderId="29" xfId="0" applyFont="1" applyBorder="1"/>
    <xf numFmtId="43" fontId="31" fillId="0" borderId="29" xfId="1" applyFont="1" applyBorder="1"/>
    <xf numFmtId="0" fontId="50" fillId="0" borderId="29" xfId="0" applyFont="1" applyBorder="1"/>
    <xf numFmtId="43" fontId="0" fillId="0" borderId="29" xfId="1" applyFont="1" applyBorder="1"/>
    <xf numFmtId="3" fontId="31" fillId="0" borderId="29" xfId="0" applyNumberFormat="1" applyFont="1" applyBorder="1"/>
    <xf numFmtId="0" fontId="31" fillId="0" borderId="29" xfId="0" applyFont="1" applyBorder="1" applyAlignment="1">
      <alignment wrapText="1"/>
    </xf>
    <xf numFmtId="3" fontId="31" fillId="2" borderId="29" xfId="0" applyNumberFormat="1" applyFont="1" applyFill="1" applyBorder="1"/>
    <xf numFmtId="3" fontId="50" fillId="2" borderId="29" xfId="0" applyNumberFormat="1" applyFont="1" applyFill="1" applyBorder="1"/>
    <xf numFmtId="43" fontId="50" fillId="0" borderId="29" xfId="1" applyFont="1" applyBorder="1"/>
    <xf numFmtId="0" fontId="1" fillId="0" borderId="29" xfId="0" applyFont="1" applyBorder="1" applyAlignment="1">
      <alignment horizontal="center"/>
    </xf>
    <xf numFmtId="0" fontId="1" fillId="0" borderId="29" xfId="0" applyFont="1" applyBorder="1"/>
    <xf numFmtId="0" fontId="1" fillId="0" borderId="29" xfId="0" applyFont="1" applyBorder="1" applyAlignment="1">
      <alignment horizontal="right"/>
    </xf>
    <xf numFmtId="0" fontId="54" fillId="0" borderId="8" xfId="0" applyFont="1" applyBorder="1" applyAlignment="1">
      <alignment horizontal="center"/>
    </xf>
    <xf numFmtId="43" fontId="54" fillId="0" borderId="29" xfId="1" applyFont="1" applyBorder="1"/>
    <xf numFmtId="0" fontId="0" fillId="0" borderId="66" xfId="0" applyBorder="1"/>
    <xf numFmtId="0" fontId="31" fillId="0" borderId="43" xfId="0" applyFont="1" applyBorder="1" applyAlignment="1">
      <alignment horizontal="center"/>
    </xf>
    <xf numFmtId="0" fontId="31" fillId="0" borderId="43" xfId="0" applyFont="1" applyBorder="1" applyAlignment="1">
      <alignment horizontal="right"/>
    </xf>
    <xf numFmtId="0" fontId="50" fillId="0" borderId="26" xfId="0" applyFont="1" applyBorder="1" applyAlignment="1">
      <alignment horizontal="right"/>
    </xf>
    <xf numFmtId="43" fontId="50" fillId="0" borderId="26" xfId="1" applyFont="1" applyBorder="1" applyAlignment="1">
      <alignment horizontal="right"/>
    </xf>
    <xf numFmtId="0" fontId="50" fillId="0" borderId="41" xfId="0" applyFont="1" applyBorder="1" applyAlignment="1">
      <alignment horizontal="center"/>
    </xf>
    <xf numFmtId="0" fontId="50" fillId="0" borderId="41" xfId="0" applyFont="1" applyBorder="1" applyAlignment="1">
      <alignment horizontal="right"/>
    </xf>
    <xf numFmtId="43" fontId="50" fillId="0" borderId="41" xfId="1" applyFont="1" applyBorder="1" applyAlignment="1">
      <alignment horizontal="right"/>
    </xf>
    <xf numFmtId="0" fontId="50" fillId="0" borderId="41" xfId="0" applyFont="1" applyBorder="1"/>
    <xf numFmtId="0" fontId="56" fillId="0" borderId="29" xfId="0" applyFont="1" applyBorder="1" applyAlignment="1">
      <alignment horizontal="center"/>
    </xf>
    <xf numFmtId="0" fontId="0" fillId="0" borderId="8" xfId="0" applyBorder="1"/>
    <xf numFmtId="0" fontId="0" fillId="0" borderId="8" xfId="0" applyBorder="1" applyAlignment="1">
      <alignment horizontal="center"/>
    </xf>
    <xf numFmtId="4" fontId="0" fillId="0" borderId="8" xfId="1" applyNumberFormat="1" applyFont="1" applyBorder="1" applyAlignment="1">
      <alignment horizontal="center"/>
    </xf>
    <xf numFmtId="0" fontId="31" fillId="0" borderId="8" xfId="0" applyFont="1" applyBorder="1" applyAlignment="1">
      <alignment horizontal="center"/>
    </xf>
    <xf numFmtId="4" fontId="31" fillId="0" borderId="8" xfId="1" applyNumberFormat="1" applyFont="1" applyBorder="1" applyAlignment="1">
      <alignment horizontal="center"/>
    </xf>
    <xf numFmtId="4" fontId="31" fillId="0" borderId="8" xfId="0" applyNumberFormat="1" applyFont="1" applyBorder="1" applyAlignment="1">
      <alignment horizontal="center"/>
    </xf>
    <xf numFmtId="4" fontId="54" fillId="0" borderId="8" xfId="0" applyNumberFormat="1" applyFont="1" applyBorder="1" applyAlignment="1">
      <alignment horizontal="center"/>
    </xf>
    <xf numFmtId="0" fontId="53" fillId="0" borderId="29" xfId="0" applyFont="1" applyBorder="1"/>
    <xf numFmtId="0" fontId="56" fillId="0" borderId="29" xfId="0" applyFont="1" applyBorder="1"/>
    <xf numFmtId="0" fontId="30" fillId="0" borderId="29" xfId="0" applyFont="1" applyBorder="1"/>
    <xf numFmtId="43" fontId="54" fillId="0" borderId="65" xfId="1" applyFont="1" applyBorder="1"/>
    <xf numFmtId="0" fontId="50" fillId="0" borderId="0" xfId="0" applyFont="1" applyAlignment="1">
      <alignment horizontal="center"/>
    </xf>
    <xf numFmtId="0" fontId="50" fillId="0" borderId="0" xfId="0" applyFont="1" applyAlignment="1">
      <alignment horizontal="right"/>
    </xf>
    <xf numFmtId="43" fontId="50" fillId="0" borderId="0" xfId="1" applyFont="1" applyBorder="1" applyAlignment="1">
      <alignment horizontal="right"/>
    </xf>
    <xf numFmtId="0" fontId="0" fillId="0" borderId="64" xfId="0" applyBorder="1" applyAlignment="1">
      <alignment horizontal="center"/>
    </xf>
    <xf numFmtId="0" fontId="58" fillId="0" borderId="64" xfId="0" applyFont="1" applyBorder="1"/>
    <xf numFmtId="0" fontId="34" fillId="0" borderId="64" xfId="0" applyFont="1" applyBorder="1" applyAlignment="1">
      <alignment horizontal="center"/>
    </xf>
    <xf numFmtId="43" fontId="0" fillId="0" borderId="64" xfId="1" applyFont="1" applyBorder="1"/>
    <xf numFmtId="0" fontId="14" fillId="0" borderId="64" xfId="0" applyFont="1" applyBorder="1" applyAlignment="1">
      <alignment horizontal="center"/>
    </xf>
    <xf numFmtId="0" fontId="14" fillId="0" borderId="64" xfId="0" applyFont="1" applyBorder="1"/>
    <xf numFmtId="43" fontId="14" fillId="0" borderId="64" xfId="0" applyNumberFormat="1" applyFont="1" applyBorder="1"/>
    <xf numFmtId="43" fontId="14" fillId="0" borderId="64" xfId="1" applyFont="1" applyBorder="1"/>
    <xf numFmtId="43" fontId="0" fillId="0" borderId="64" xfId="0" applyNumberFormat="1" applyBorder="1"/>
    <xf numFmtId="0" fontId="55" fillId="0" borderId="64" xfId="0" applyFont="1" applyBorder="1" applyAlignment="1">
      <alignment horizontal="center"/>
    </xf>
    <xf numFmtId="0" fontId="55" fillId="0" borderId="64" xfId="0" applyFont="1" applyBorder="1"/>
    <xf numFmtId="0" fontId="14" fillId="0" borderId="64" xfId="0" applyFont="1" applyBorder="1" applyAlignment="1">
      <alignment horizontal="center" vertical="center"/>
    </xf>
    <xf numFmtId="0" fontId="14" fillId="0" borderId="64" xfId="0" applyFont="1" applyBorder="1" applyAlignment="1">
      <alignment wrapText="1"/>
    </xf>
    <xf numFmtId="0" fontId="59" fillId="0" borderId="64" xfId="0" applyFont="1" applyBorder="1"/>
    <xf numFmtId="43" fontId="14" fillId="0" borderId="67" xfId="1" applyFont="1" applyBorder="1"/>
    <xf numFmtId="4" fontId="23" fillId="0" borderId="29" xfId="0" applyNumberFormat="1" applyFont="1" applyBorder="1"/>
    <xf numFmtId="0" fontId="34" fillId="0" borderId="68" xfId="0" applyFont="1" applyBorder="1" applyAlignment="1">
      <alignment horizontal="center"/>
    </xf>
    <xf numFmtId="0" fontId="51" fillId="0" borderId="58" xfId="0" applyFont="1" applyBorder="1" applyAlignment="1">
      <alignment horizontal="left" wrapText="1"/>
    </xf>
    <xf numFmtId="0" fontId="34" fillId="0" borderId="68" xfId="0" applyFont="1" applyBorder="1" applyAlignment="1">
      <alignment horizontal="center" wrapText="1"/>
    </xf>
    <xf numFmtId="0" fontId="34" fillId="0" borderId="58" xfId="0" applyFont="1" applyBorder="1" applyAlignment="1">
      <alignment horizontal="center"/>
    </xf>
    <xf numFmtId="0" fontId="34" fillId="0" borderId="66" xfId="0" applyFont="1" applyBorder="1" applyAlignment="1">
      <alignment horizontal="center"/>
    </xf>
    <xf numFmtId="0" fontId="34" fillId="0" borderId="60" xfId="0" applyFont="1" applyBorder="1"/>
    <xf numFmtId="0" fontId="0" fillId="0" borderId="66" xfId="0" applyBorder="1" applyAlignment="1">
      <alignment horizontal="center" vertical="center"/>
    </xf>
    <xf numFmtId="0" fontId="0" fillId="0" borderId="60" xfId="0" applyBorder="1" applyAlignment="1">
      <alignment horizontal="center" vertical="center"/>
    </xf>
    <xf numFmtId="43" fontId="1" fillId="0" borderId="66" xfId="1" applyFont="1" applyBorder="1"/>
    <xf numFmtId="0" fontId="0" fillId="0" borderId="66" xfId="0" applyBorder="1" applyAlignment="1">
      <alignment horizontal="center"/>
    </xf>
    <xf numFmtId="43" fontId="1" fillId="0" borderId="66" xfId="1" applyFont="1" applyBorder="1" applyAlignment="1">
      <alignment vertical="center"/>
    </xf>
    <xf numFmtId="0" fontId="0" fillId="0" borderId="66" xfId="0" applyBorder="1" applyAlignment="1">
      <alignment horizontal="center" vertical="top"/>
    </xf>
    <xf numFmtId="43" fontId="1" fillId="0" borderId="66" xfId="1" applyFont="1" applyFill="1" applyBorder="1" applyAlignment="1">
      <alignment vertical="center"/>
    </xf>
    <xf numFmtId="0" fontId="0" fillId="0" borderId="60" xfId="0" applyBorder="1" applyAlignment="1">
      <alignment vertical="center" wrapText="1"/>
    </xf>
    <xf numFmtId="0" fontId="0" fillId="0" borderId="60" xfId="0" applyBorder="1" applyAlignment="1">
      <alignment wrapText="1"/>
    </xf>
    <xf numFmtId="0" fontId="34" fillId="0" borderId="66" xfId="0" applyFont="1" applyBorder="1" applyAlignment="1">
      <alignment horizontal="center" vertical="top"/>
    </xf>
    <xf numFmtId="0" fontId="34" fillId="0" borderId="60" xfId="0" applyFont="1" applyBorder="1" applyAlignment="1">
      <alignment wrapText="1"/>
    </xf>
    <xf numFmtId="0" fontId="34" fillId="0" borderId="60" xfId="0" applyFont="1" applyBorder="1" applyAlignment="1">
      <alignment horizontal="right" wrapText="1"/>
    </xf>
    <xf numFmtId="164" fontId="32" fillId="0" borderId="66" xfId="0" applyNumberFormat="1" applyFont="1" applyBorder="1" applyAlignment="1">
      <alignment vertical="center"/>
    </xf>
    <xf numFmtId="0" fontId="34" fillId="0" borderId="60" xfId="0" applyFont="1" applyBorder="1" applyAlignment="1">
      <alignment horizontal="center" wrapText="1"/>
    </xf>
    <xf numFmtId="0" fontId="0" fillId="0" borderId="69" xfId="0" applyBorder="1" applyAlignment="1">
      <alignment horizontal="center"/>
    </xf>
    <xf numFmtId="0" fontId="34" fillId="0" borderId="63" xfId="0" applyFont="1" applyBorder="1" applyAlignment="1">
      <alignment horizontal="right" wrapText="1"/>
    </xf>
    <xf numFmtId="0" fontId="0" fillId="0" borderId="69" xfId="0" applyBorder="1" applyAlignment="1">
      <alignment horizontal="center" vertical="center"/>
    </xf>
    <xf numFmtId="0" fontId="0" fillId="0" borderId="63" xfId="0" applyBorder="1" applyAlignment="1">
      <alignment horizontal="center" vertical="center"/>
    </xf>
    <xf numFmtId="43" fontId="1" fillId="0" borderId="69" xfId="1" applyFont="1" applyBorder="1"/>
    <xf numFmtId="164" fontId="32" fillId="0" borderId="69" xfId="0" applyNumberFormat="1" applyFont="1" applyBorder="1" applyAlignment="1">
      <alignment vertical="center"/>
    </xf>
    <xf numFmtId="0" fontId="34" fillId="0" borderId="70" xfId="0" applyFont="1" applyBorder="1" applyAlignment="1">
      <alignment horizontal="center"/>
    </xf>
    <xf numFmtId="0" fontId="34" fillId="0" borderId="55" xfId="0" applyFont="1" applyBorder="1" applyAlignment="1">
      <alignment horizontal="center"/>
    </xf>
    <xf numFmtId="0" fontId="34" fillId="0" borderId="58" xfId="0" applyFont="1" applyBorder="1" applyAlignment="1">
      <alignment horizontal="right"/>
    </xf>
    <xf numFmtId="0" fontId="0" fillId="0" borderId="68" xfId="0" applyBorder="1" applyAlignment="1">
      <alignment horizontal="center" vertical="center"/>
    </xf>
    <xf numFmtId="0" fontId="0" fillId="0" borderId="58" xfId="0" applyBorder="1" applyAlignment="1">
      <alignment horizontal="center" vertical="center"/>
    </xf>
    <xf numFmtId="43" fontId="1" fillId="0" borderId="68" xfId="1" applyFont="1" applyBorder="1"/>
    <xf numFmtId="164" fontId="32" fillId="0" borderId="68" xfId="0" applyNumberFormat="1" applyFont="1" applyBorder="1"/>
    <xf numFmtId="43" fontId="59" fillId="0" borderId="66" xfId="1" applyFont="1" applyBorder="1" applyAlignment="1">
      <alignment horizontal="center" vertical="center"/>
    </xf>
    <xf numFmtId="43" fontId="0" fillId="0" borderId="66" xfId="1" applyFont="1" applyBorder="1"/>
    <xf numFmtId="0" fontId="49" fillId="0" borderId="60" xfId="0" applyFont="1" applyBorder="1" applyAlignment="1">
      <alignment horizontal="center"/>
    </xf>
    <xf numFmtId="0" fontId="49" fillId="0" borderId="60" xfId="0" applyFont="1" applyBorder="1" applyAlignment="1">
      <alignment horizontal="center" vertical="center"/>
    </xf>
    <xf numFmtId="164" fontId="49" fillId="0" borderId="66" xfId="0" applyNumberFormat="1" applyFont="1" applyBorder="1" applyAlignment="1">
      <alignment vertical="center"/>
    </xf>
    <xf numFmtId="43" fontId="50" fillId="0" borderId="29" xfId="1" applyFont="1" applyBorder="1" applyAlignment="1">
      <alignment horizontal="right"/>
    </xf>
    <xf numFmtId="0" fontId="50" fillId="0" borderId="71" xfId="0" applyFont="1" applyBorder="1" applyAlignment="1">
      <alignment horizontal="right"/>
    </xf>
    <xf numFmtId="0" fontId="50" fillId="0" borderId="71" xfId="0" applyFont="1" applyBorder="1" applyAlignment="1">
      <alignment horizontal="left"/>
    </xf>
    <xf numFmtId="43" fontId="60" fillId="0" borderId="52" xfId="3" applyFont="1" applyBorder="1"/>
    <xf numFmtId="0" fontId="3" fillId="0" borderId="8" xfId="2" applyFont="1" applyBorder="1" applyAlignment="1">
      <alignment horizontal="left" wrapText="1"/>
    </xf>
    <xf numFmtId="0" fontId="6" fillId="0" borderId="8" xfId="2" applyFont="1" applyBorder="1" applyAlignment="1">
      <alignment horizontal="left"/>
    </xf>
    <xf numFmtId="0" fontId="7" fillId="0" borderId="8" xfId="2" applyFont="1" applyBorder="1"/>
    <xf numFmtId="0" fontId="3" fillId="0" borderId="2" xfId="2" applyFont="1" applyBorder="1" applyAlignment="1">
      <alignment horizontal="center"/>
    </xf>
    <xf numFmtId="1" fontId="3" fillId="0" borderId="3" xfId="2" applyNumberFormat="1" applyFont="1" applyBorder="1" applyAlignment="1">
      <alignment horizontal="center"/>
    </xf>
    <xf numFmtId="0" fontId="3" fillId="0" borderId="4" xfId="2" applyFont="1" applyBorder="1" applyAlignment="1">
      <alignment horizontal="center"/>
    </xf>
    <xf numFmtId="43" fontId="3" fillId="0" borderId="45" xfId="1" applyFont="1" applyBorder="1" applyAlignment="1">
      <alignment horizontal="center"/>
    </xf>
    <xf numFmtId="4" fontId="3" fillId="0" borderId="5" xfId="2" applyNumberFormat="1" applyFont="1" applyBorder="1" applyAlignment="1">
      <alignment horizontal="center"/>
    </xf>
    <xf numFmtId="0" fontId="3" fillId="0" borderId="7" xfId="2" applyFont="1" applyBorder="1" applyAlignment="1">
      <alignment horizontal="center"/>
    </xf>
    <xf numFmtId="1" fontId="3" fillId="0" borderId="8" xfId="2" applyNumberFormat="1" applyFont="1" applyBorder="1" applyAlignment="1">
      <alignment horizontal="center"/>
    </xf>
    <xf numFmtId="0" fontId="3" fillId="0" borderId="9" xfId="2" applyFont="1" applyBorder="1" applyAlignment="1">
      <alignment horizontal="center"/>
    </xf>
    <xf numFmtId="43" fontId="3" fillId="0" borderId="29" xfId="1" applyFont="1" applyBorder="1" applyAlignment="1">
      <alignment horizontal="center"/>
    </xf>
    <xf numFmtId="4" fontId="3" fillId="0" borderId="11" xfId="2" applyNumberFormat="1" applyFont="1" applyBorder="1" applyAlignment="1">
      <alignment horizontal="center"/>
    </xf>
    <xf numFmtId="0" fontId="6" fillId="0" borderId="7" xfId="0" applyFont="1" applyBorder="1" applyAlignment="1">
      <alignment horizontal="center"/>
    </xf>
    <xf numFmtId="3" fontId="4" fillId="0" borderId="8" xfId="0" applyNumberFormat="1" applyFont="1" applyBorder="1" applyAlignment="1">
      <alignment horizontal="right"/>
    </xf>
    <xf numFmtId="164" fontId="4" fillId="0" borderId="29" xfId="0" applyNumberFormat="1" applyFont="1" applyBorder="1" applyAlignment="1">
      <alignment horizontal="right"/>
    </xf>
    <xf numFmtId="164" fontId="3" fillId="0" borderId="11" xfId="0" applyNumberFormat="1" applyFont="1" applyBorder="1"/>
    <xf numFmtId="0" fontId="7" fillId="0" borderId="7" xfId="0" applyFont="1" applyBorder="1"/>
    <xf numFmtId="164" fontId="4" fillId="0" borderId="11" xfId="0" applyNumberFormat="1" applyFont="1" applyBorder="1"/>
    <xf numFmtId="0" fontId="4" fillId="0" borderId="7" xfId="0" applyFont="1" applyBorder="1"/>
    <xf numFmtId="164" fontId="4" fillId="0" borderId="29" xfId="0" applyNumberFormat="1" applyFont="1" applyBorder="1"/>
    <xf numFmtId="164" fontId="20" fillId="0" borderId="11" xfId="0" applyNumberFormat="1" applyFont="1" applyBorder="1"/>
    <xf numFmtId="164" fontId="4" fillId="0" borderId="12" xfId="0" applyNumberFormat="1" applyFont="1" applyBorder="1"/>
    <xf numFmtId="0" fontId="3" fillId="0" borderId="7" xfId="0" applyFont="1" applyBorder="1" applyAlignment="1">
      <alignment horizontal="left"/>
    </xf>
    <xf numFmtId="0" fontId="3" fillId="0" borderId="7" xfId="0" applyFont="1" applyBorder="1"/>
    <xf numFmtId="0" fontId="4" fillId="0" borderId="29" xfId="0" applyFont="1" applyBorder="1" applyAlignment="1">
      <alignment horizontal="center"/>
    </xf>
    <xf numFmtId="164" fontId="3" fillId="0" borderId="13" xfId="0" applyNumberFormat="1" applyFont="1" applyBorder="1"/>
    <xf numFmtId="0" fontId="31" fillId="0" borderId="6" xfId="0" applyFont="1" applyBorder="1" applyAlignment="1">
      <alignment horizontal="center"/>
    </xf>
    <xf numFmtId="0" fontId="31" fillId="0" borderId="7" xfId="0" applyFont="1" applyBorder="1" applyAlignment="1">
      <alignment wrapText="1"/>
    </xf>
    <xf numFmtId="0" fontId="31" fillId="0" borderId="9" xfId="0" applyFont="1" applyBorder="1" applyAlignment="1">
      <alignment horizontal="center"/>
    </xf>
    <xf numFmtId="0" fontId="31" fillId="0" borderId="11" xfId="0" applyFont="1" applyBorder="1" applyAlignment="1">
      <alignment horizontal="right"/>
    </xf>
    <xf numFmtId="0" fontId="31" fillId="0" borderId="18" xfId="0" applyFont="1" applyBorder="1" applyAlignment="1">
      <alignment horizontal="center"/>
    </xf>
    <xf numFmtId="0" fontId="4" fillId="0" borderId="19" xfId="0" applyFont="1" applyBorder="1" applyAlignment="1">
      <alignment wrapText="1"/>
    </xf>
    <xf numFmtId="0" fontId="31" fillId="0" borderId="15" xfId="0" applyFont="1" applyBorder="1"/>
    <xf numFmtId="0" fontId="31" fillId="0" borderId="17" xfId="0" applyFont="1" applyBorder="1" applyAlignment="1">
      <alignment horizontal="center"/>
    </xf>
    <xf numFmtId="0" fontId="31" fillId="0" borderId="42" xfId="0" applyFont="1" applyBorder="1" applyAlignment="1">
      <alignment horizontal="right"/>
    </xf>
    <xf numFmtId="0" fontId="31" fillId="0" borderId="16" xfId="0" applyFont="1" applyBorder="1" applyAlignment="1">
      <alignment horizontal="right"/>
    </xf>
    <xf numFmtId="0" fontId="54" fillId="0" borderId="0" xfId="0" applyFont="1"/>
    <xf numFmtId="0" fontId="3" fillId="0" borderId="19" xfId="2" applyFont="1" applyBorder="1" applyAlignment="1">
      <alignment horizontal="right"/>
    </xf>
    <xf numFmtId="0" fontId="18" fillId="0" borderId="8" xfId="0" applyFont="1" applyBorder="1" applyAlignment="1">
      <alignment horizontal="center" wrapText="1"/>
    </xf>
    <xf numFmtId="165" fontId="18" fillId="0" borderId="8" xfId="1" applyNumberFormat="1" applyFont="1" applyBorder="1" applyAlignment="1">
      <alignment horizontal="center"/>
    </xf>
    <xf numFmtId="0" fontId="18" fillId="0" borderId="9" xfId="0" applyFont="1" applyBorder="1" applyAlignment="1">
      <alignment horizontal="center"/>
    </xf>
    <xf numFmtId="164" fontId="18" fillId="0" borderId="41" xfId="1" applyNumberFormat="1" applyFont="1" applyBorder="1" applyAlignment="1">
      <alignment horizontal="center"/>
    </xf>
    <xf numFmtId="164" fontId="18" fillId="0" borderId="11" xfId="1" applyNumberFormat="1" applyFont="1" applyBorder="1" applyAlignment="1">
      <alignment horizontal="center"/>
    </xf>
    <xf numFmtId="0" fontId="6" fillId="0" borderId="7" xfId="2" applyFont="1" applyBorder="1" applyAlignment="1">
      <alignment horizontal="center"/>
    </xf>
    <xf numFmtId="43" fontId="4" fillId="0" borderId="10" xfId="1" applyFont="1" applyFill="1" applyBorder="1"/>
    <xf numFmtId="0" fontId="4" fillId="0" borderId="7" xfId="2" applyFont="1" applyBorder="1" applyAlignment="1">
      <alignment wrapText="1"/>
    </xf>
    <xf numFmtId="0" fontId="4" fillId="0" borderId="7" xfId="2" applyFont="1" applyBorder="1" applyAlignment="1">
      <alignment horizontal="right"/>
    </xf>
    <xf numFmtId="43" fontId="4" fillId="0" borderId="12" xfId="1" applyFont="1" applyFill="1" applyBorder="1"/>
    <xf numFmtId="43" fontId="4" fillId="0" borderId="13" xfId="1" applyFont="1" applyFill="1" applyBorder="1"/>
    <xf numFmtId="0" fontId="5" fillId="0" borderId="6" xfId="2" applyFont="1" applyBorder="1" applyAlignment="1">
      <alignment horizontal="center"/>
    </xf>
    <xf numFmtId="0" fontId="5" fillId="0" borderId="7" xfId="2" applyFont="1" applyBorder="1" applyAlignment="1">
      <alignment horizontal="right"/>
    </xf>
    <xf numFmtId="1" fontId="5" fillId="0" borderId="8" xfId="2" applyNumberFormat="1" applyFont="1" applyBorder="1" applyAlignment="1">
      <alignment horizontal="center"/>
    </xf>
    <xf numFmtId="0" fontId="5" fillId="0" borderId="9" xfId="2" applyFont="1" applyBorder="1" applyAlignment="1">
      <alignment horizontal="center"/>
    </xf>
    <xf numFmtId="43" fontId="5" fillId="0" borderId="10" xfId="1" applyFont="1" applyFill="1" applyBorder="1"/>
    <xf numFmtId="43" fontId="5" fillId="0" borderId="12" xfId="1" applyFont="1" applyFill="1" applyBorder="1"/>
    <xf numFmtId="0" fontId="1" fillId="0" borderId="0" xfId="0" applyFont="1"/>
    <xf numFmtId="0" fontId="8" fillId="0" borderId="7" xfId="2" applyFont="1" applyBorder="1" applyAlignment="1">
      <alignment horizontal="left"/>
    </xf>
    <xf numFmtId="43" fontId="5" fillId="0" borderId="13" xfId="1" applyFont="1" applyFill="1" applyBorder="1"/>
    <xf numFmtId="0" fontId="8" fillId="0" borderId="7" xfId="2" applyFont="1" applyBorder="1" applyAlignment="1">
      <alignment horizontal="right"/>
    </xf>
    <xf numFmtId="43" fontId="5" fillId="0" borderId="11" xfId="1" applyFont="1" applyFill="1" applyBorder="1"/>
    <xf numFmtId="0" fontId="5" fillId="0" borderId="7" xfId="2" applyFont="1" applyBorder="1"/>
    <xf numFmtId="43" fontId="5" fillId="0" borderId="10" xfId="1" applyFont="1" applyBorder="1"/>
    <xf numFmtId="43" fontId="5" fillId="0" borderId="11" xfId="1" applyFont="1" applyBorder="1"/>
    <xf numFmtId="0" fontId="8" fillId="0" borderId="7" xfId="2" applyFont="1" applyBorder="1"/>
    <xf numFmtId="0" fontId="5" fillId="0" borderId="7" xfId="2" applyFont="1" applyBorder="1" applyAlignment="1">
      <alignment wrapText="1"/>
    </xf>
    <xf numFmtId="0" fontId="5" fillId="0" borderId="18" xfId="2" applyFont="1" applyBorder="1" applyAlignment="1">
      <alignment horizontal="center"/>
    </xf>
    <xf numFmtId="0" fontId="8" fillId="0" borderId="19" xfId="2" applyFont="1" applyBorder="1" applyAlignment="1">
      <alignment horizontal="right"/>
    </xf>
    <xf numFmtId="1" fontId="5" fillId="0" borderId="20" xfId="2" applyNumberFormat="1" applyFont="1" applyBorder="1" applyAlignment="1">
      <alignment horizontal="center"/>
    </xf>
    <xf numFmtId="0" fontId="5" fillId="0" borderId="21" xfId="2" applyFont="1" applyBorder="1" applyAlignment="1">
      <alignment horizontal="center"/>
    </xf>
    <xf numFmtId="43" fontId="5" fillId="0" borderId="22" xfId="1" applyFont="1" applyFill="1" applyBorder="1"/>
    <xf numFmtId="43" fontId="5" fillId="0" borderId="23" xfId="1" applyFont="1" applyFill="1" applyBorder="1"/>
    <xf numFmtId="0" fontId="1" fillId="0" borderId="43" xfId="0" applyFont="1" applyBorder="1"/>
    <xf numFmtId="0" fontId="62" fillId="0" borderId="36" xfId="0" applyFont="1" applyBorder="1" applyAlignment="1">
      <alignment horizontal="center"/>
    </xf>
    <xf numFmtId="0" fontId="62" fillId="0" borderId="40" xfId="0" applyFont="1" applyBorder="1" applyAlignment="1">
      <alignment horizontal="center" wrapText="1"/>
    </xf>
    <xf numFmtId="165" fontId="62" fillId="0" borderId="36" xfId="1" applyNumberFormat="1" applyFont="1" applyBorder="1" applyAlignment="1">
      <alignment horizontal="center"/>
    </xf>
    <xf numFmtId="0" fontId="62" fillId="0" borderId="37" xfId="0" applyFont="1" applyBorder="1" applyAlignment="1">
      <alignment horizontal="center"/>
    </xf>
    <xf numFmtId="164" fontId="62" fillId="0" borderId="36" xfId="1" applyNumberFormat="1" applyFont="1" applyBorder="1" applyAlignment="1">
      <alignment horizontal="center"/>
    </xf>
    <xf numFmtId="164" fontId="62" fillId="0" borderId="39" xfId="1" applyNumberFormat="1" applyFont="1" applyBorder="1" applyAlignment="1">
      <alignment horizontal="center"/>
    </xf>
    <xf numFmtId="0" fontId="1" fillId="0" borderId="41" xfId="0" applyFont="1" applyBorder="1"/>
    <xf numFmtId="0" fontId="8" fillId="0" borderId="8" xfId="2" applyFont="1" applyBorder="1" applyAlignment="1">
      <alignment horizontal="center"/>
    </xf>
    <xf numFmtId="43" fontId="5" fillId="0" borderId="41" xfId="1" applyFont="1" applyBorder="1"/>
    <xf numFmtId="0" fontId="5" fillId="0" borderId="8" xfId="2" applyFont="1" applyBorder="1"/>
    <xf numFmtId="43" fontId="5" fillId="0" borderId="29" xfId="1" applyFont="1" applyBorder="1"/>
    <xf numFmtId="0" fontId="5" fillId="0" borderId="8" xfId="2" applyFont="1" applyBorder="1" applyAlignment="1">
      <alignment horizontal="center"/>
    </xf>
    <xf numFmtId="43" fontId="5" fillId="0" borderId="9" xfId="1" applyFont="1" applyBorder="1"/>
    <xf numFmtId="43" fontId="1" fillId="0" borderId="29" xfId="1" applyFont="1" applyBorder="1"/>
    <xf numFmtId="43" fontId="1" fillId="0" borderId="29" xfId="0" applyNumberFormat="1" applyFont="1" applyBorder="1"/>
    <xf numFmtId="2" fontId="1" fillId="0" borderId="29" xfId="0" applyNumberFormat="1" applyFont="1" applyBorder="1"/>
    <xf numFmtId="0" fontId="8" fillId="0" borderId="0" xfId="2" applyFont="1"/>
    <xf numFmtId="1" fontId="5" fillId="0" borderId="29" xfId="2" applyNumberFormat="1" applyFont="1" applyBorder="1" applyAlignment="1">
      <alignment horizontal="center"/>
    </xf>
    <xf numFmtId="0" fontId="5" fillId="0" borderId="29" xfId="2" applyFont="1" applyBorder="1" applyAlignment="1">
      <alignment horizontal="center"/>
    </xf>
    <xf numFmtId="43" fontId="5" fillId="0" borderId="0" xfId="1" applyFont="1" applyBorder="1"/>
    <xf numFmtId="0" fontId="8" fillId="0" borderId="15" xfId="2" applyFont="1" applyBorder="1" applyAlignment="1">
      <alignment horizontal="right"/>
    </xf>
    <xf numFmtId="1" fontId="5" fillId="0" borderId="42" xfId="2" applyNumberFormat="1" applyFont="1" applyBorder="1" applyAlignment="1">
      <alignment horizontal="center"/>
    </xf>
    <xf numFmtId="0" fontId="5" fillId="0" borderId="42" xfId="2" applyFont="1" applyBorder="1" applyAlignment="1">
      <alignment horizontal="center"/>
    </xf>
    <xf numFmtId="43" fontId="5" fillId="0" borderId="15" xfId="1" applyFont="1" applyBorder="1"/>
    <xf numFmtId="43" fontId="5" fillId="0" borderId="42" xfId="1" applyFont="1" applyBorder="1"/>
    <xf numFmtId="0" fontId="34" fillId="0" borderId="29" xfId="0" applyFont="1" applyBorder="1" applyAlignment="1">
      <alignment horizontal="left"/>
    </xf>
    <xf numFmtId="4" fontId="34" fillId="0" borderId="29" xfId="0" applyNumberFormat="1" applyFont="1" applyBorder="1"/>
    <xf numFmtId="0" fontId="34" fillId="0" borderId="26" xfId="0" applyFont="1" applyBorder="1" applyAlignment="1">
      <alignment horizontal="right"/>
    </xf>
    <xf numFmtId="43" fontId="34" fillId="0" borderId="26" xfId="1" applyFont="1" applyBorder="1" applyAlignment="1">
      <alignment horizontal="right"/>
    </xf>
    <xf numFmtId="0" fontId="1" fillId="0" borderId="9" xfId="0" applyFont="1" applyBorder="1"/>
    <xf numFmtId="0" fontId="34" fillId="0" borderId="0" xfId="0" applyFont="1" applyAlignment="1">
      <alignment horizontal="left"/>
    </xf>
    <xf numFmtId="0" fontId="1" fillId="0" borderId="66" xfId="0" applyFont="1" applyBorder="1" applyAlignment="1">
      <alignment horizontal="center" vertical="center"/>
    </xf>
    <xf numFmtId="0" fontId="1" fillId="0" borderId="60" xfId="0" applyFont="1" applyBorder="1" applyAlignment="1">
      <alignment horizontal="center" vertical="center"/>
    </xf>
    <xf numFmtId="0" fontId="1" fillId="0" borderId="66" xfId="0" applyFont="1" applyBorder="1"/>
    <xf numFmtId="0" fontId="1" fillId="0" borderId="66" xfId="0" applyFont="1" applyBorder="1" applyAlignment="1">
      <alignment horizontal="center"/>
    </xf>
    <xf numFmtId="0" fontId="1" fillId="0" borderId="60" xfId="0" applyFont="1" applyBorder="1"/>
    <xf numFmtId="0" fontId="1" fillId="0" borderId="66" xfId="0" applyFont="1" applyBorder="1" applyAlignment="1">
      <alignment horizontal="center" vertical="top"/>
    </xf>
    <xf numFmtId="0" fontId="1" fillId="0" borderId="60" xfId="0" applyFont="1" applyBorder="1" applyAlignment="1">
      <alignment vertical="center" wrapText="1"/>
    </xf>
    <xf numFmtId="0" fontId="1" fillId="0" borderId="60" xfId="0" applyFont="1" applyBorder="1" applyAlignment="1">
      <alignment wrapText="1"/>
    </xf>
    <xf numFmtId="0" fontId="0" fillId="0" borderId="72" xfId="0" applyBorder="1" applyAlignment="1">
      <alignment horizontal="center"/>
    </xf>
    <xf numFmtId="0" fontId="51" fillId="0" borderId="73" xfId="0" applyFont="1" applyBorder="1"/>
    <xf numFmtId="0" fontId="0" fillId="0" borderId="73" xfId="0" applyBorder="1" applyAlignment="1">
      <alignment horizontal="center"/>
    </xf>
    <xf numFmtId="43" fontId="0" fillId="0" borderId="72" xfId="1" applyFont="1" applyBorder="1"/>
    <xf numFmtId="43" fontId="34" fillId="0" borderId="72" xfId="1" applyFont="1" applyBorder="1"/>
    <xf numFmtId="0" fontId="3" fillId="0" borderId="7" xfId="0" applyFont="1" applyBorder="1" applyAlignment="1">
      <alignment wrapText="1"/>
    </xf>
    <xf numFmtId="165" fontId="3" fillId="0" borderId="29" xfId="1" applyNumberFormat="1" applyFont="1" applyBorder="1"/>
    <xf numFmtId="0" fontId="3" fillId="0" borderId="9" xfId="0" applyFont="1" applyBorder="1" applyAlignment="1">
      <alignment horizontal="center"/>
    </xf>
    <xf numFmtId="164" fontId="3" fillId="0" borderId="10" xfId="1" applyNumberFormat="1" applyFont="1" applyBorder="1" applyAlignment="1">
      <alignment horizontal="right"/>
    </xf>
    <xf numFmtId="164" fontId="3" fillId="0" borderId="31" xfId="1" applyNumberFormat="1" applyFont="1" applyBorder="1" applyAlignment="1">
      <alignment horizontal="right"/>
    </xf>
    <xf numFmtId="0" fontId="3" fillId="0" borderId="35" xfId="0" applyFont="1" applyBorder="1" applyAlignment="1">
      <alignment horizontal="center" wrapText="1"/>
    </xf>
    <xf numFmtId="165" fontId="3" fillId="0" borderId="36" xfId="1" applyNumberFormat="1" applyFont="1" applyBorder="1" applyAlignment="1">
      <alignment horizontal="center"/>
    </xf>
    <xf numFmtId="0" fontId="3" fillId="0" borderId="37" xfId="0" applyFont="1" applyBorder="1" applyAlignment="1">
      <alignment horizontal="center"/>
    </xf>
    <xf numFmtId="164" fontId="3" fillId="0" borderId="38" xfId="1" applyNumberFormat="1" applyFont="1" applyBorder="1" applyAlignment="1">
      <alignment horizontal="center"/>
    </xf>
    <xf numFmtId="164" fontId="3" fillId="0" borderId="39" xfId="1" applyNumberFormat="1" applyFont="1" applyBorder="1" applyAlignment="1">
      <alignment horizontal="center"/>
    </xf>
  </cellXfs>
  <cellStyles count="6">
    <cellStyle name="Comma" xfId="1" builtinId="3"/>
    <cellStyle name="Comma 3" xfId="3" xr:uid="{6CBE7F68-B2A7-44DE-A794-F2BE4A002643}"/>
    <cellStyle name="Normal" xfId="0" builtinId="0"/>
    <cellStyle name="Normal 2" xfId="2" xr:uid="{00000000-0005-0000-0000-000002000000}"/>
    <cellStyle name="Normal 3" xfId="5" xr:uid="{BF5C7756-0C1A-43B3-BE7D-CBDB139CD589}"/>
    <cellStyle name="Normal 4" xfId="4" xr:uid="{A7AE529F-EEF2-44FC-8CF2-A7DF4DA6AA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43"/>
  <sheetViews>
    <sheetView topLeftCell="A577" zoomScale="96" zoomScaleNormal="96" workbookViewId="0">
      <selection activeCell="F526" sqref="F526"/>
    </sheetView>
  </sheetViews>
  <sheetFormatPr defaultRowHeight="15.75" x14ac:dyDescent="0.25"/>
  <cols>
    <col min="1" max="1" width="5.140625" customWidth="1"/>
    <col min="2" max="2" width="46.85546875" style="53" customWidth="1"/>
    <col min="3" max="3" width="8" customWidth="1"/>
    <col min="4" max="4" width="7.28515625" customWidth="1"/>
    <col min="5" max="5" width="13.28515625" customWidth="1"/>
    <col min="6" max="6" width="17" style="52" customWidth="1"/>
    <col min="8" max="8" width="16.5703125" customWidth="1"/>
    <col min="9" max="9" width="16.140625" customWidth="1"/>
    <col min="10" max="10" width="22.140625" customWidth="1"/>
  </cols>
  <sheetData>
    <row r="1" spans="1:6" ht="16.5" thickBot="1" x14ac:dyDescent="0.3">
      <c r="A1" s="24" t="s">
        <v>0</v>
      </c>
      <c r="B1" s="25" t="s">
        <v>1</v>
      </c>
      <c r="C1" s="26" t="s">
        <v>2</v>
      </c>
      <c r="D1" s="24" t="s">
        <v>3</v>
      </c>
      <c r="E1" s="27" t="s">
        <v>4</v>
      </c>
      <c r="F1" s="28" t="s">
        <v>184</v>
      </c>
    </row>
    <row r="2" spans="1:6" ht="63" x14ac:dyDescent="0.25">
      <c r="A2" s="29"/>
      <c r="B2" s="30" t="s">
        <v>543</v>
      </c>
      <c r="C2" s="31"/>
      <c r="D2" s="32"/>
      <c r="E2" s="33"/>
      <c r="F2" s="166"/>
    </row>
    <row r="3" spans="1:6" x14ac:dyDescent="0.25">
      <c r="A3" s="29"/>
      <c r="B3" s="34"/>
      <c r="C3" s="31"/>
      <c r="D3" s="35"/>
      <c r="E3" s="36"/>
      <c r="F3" s="167"/>
    </row>
    <row r="4" spans="1:6" x14ac:dyDescent="0.25">
      <c r="A4" s="29"/>
      <c r="B4" s="48" t="s">
        <v>142</v>
      </c>
      <c r="C4" s="31"/>
      <c r="D4" s="35"/>
      <c r="E4" s="36"/>
      <c r="F4" s="167"/>
    </row>
    <row r="5" spans="1:6" ht="31.5" x14ac:dyDescent="0.25">
      <c r="A5" s="37"/>
      <c r="B5" s="16" t="s">
        <v>143</v>
      </c>
      <c r="C5" s="38"/>
      <c r="D5" s="39"/>
      <c r="E5" s="40"/>
      <c r="F5" s="41"/>
    </row>
    <row r="6" spans="1:6" x14ac:dyDescent="0.25">
      <c r="A6" s="37"/>
      <c r="B6" s="3"/>
      <c r="C6" s="42"/>
      <c r="D6" s="39"/>
      <c r="E6" s="40"/>
      <c r="F6" s="41"/>
    </row>
    <row r="7" spans="1:6" x14ac:dyDescent="0.25">
      <c r="A7" s="37"/>
      <c r="B7" s="43" t="s">
        <v>144</v>
      </c>
      <c r="C7" s="42"/>
      <c r="D7" s="39"/>
      <c r="E7" s="40"/>
      <c r="F7" s="41"/>
    </row>
    <row r="8" spans="1:6" x14ac:dyDescent="0.25">
      <c r="A8" s="37" t="s">
        <v>7</v>
      </c>
      <c r="B8" s="3" t="s">
        <v>145</v>
      </c>
      <c r="C8" s="42"/>
      <c r="D8" s="44"/>
      <c r="E8" s="40"/>
      <c r="F8" s="41"/>
    </row>
    <row r="9" spans="1:6" x14ac:dyDescent="0.25">
      <c r="A9" s="37"/>
      <c r="B9" s="3"/>
      <c r="C9" s="42"/>
      <c r="D9" s="39"/>
      <c r="E9" s="40"/>
      <c r="F9" s="41"/>
    </row>
    <row r="10" spans="1:6" x14ac:dyDescent="0.25">
      <c r="A10" s="37" t="s">
        <v>8</v>
      </c>
      <c r="B10" s="3" t="s">
        <v>146</v>
      </c>
      <c r="C10" s="42"/>
      <c r="D10" s="44"/>
      <c r="E10" s="40"/>
      <c r="F10" s="41"/>
    </row>
    <row r="11" spans="1:6" x14ac:dyDescent="0.25">
      <c r="A11" s="37"/>
      <c r="B11" s="3"/>
      <c r="C11" s="42"/>
      <c r="D11" s="39"/>
      <c r="E11" s="40"/>
      <c r="F11" s="41"/>
    </row>
    <row r="12" spans="1:6" x14ac:dyDescent="0.25">
      <c r="A12" s="37"/>
      <c r="B12" s="45" t="s">
        <v>147</v>
      </c>
      <c r="C12" s="42"/>
      <c r="D12" s="39"/>
      <c r="E12" s="40"/>
      <c r="F12" s="41"/>
    </row>
    <row r="13" spans="1:6" x14ac:dyDescent="0.25">
      <c r="A13" s="37"/>
      <c r="B13" s="3"/>
      <c r="C13" s="42"/>
      <c r="D13" s="39"/>
      <c r="E13" s="40"/>
      <c r="F13" s="41"/>
    </row>
    <row r="14" spans="1:6" ht="31.5" x14ac:dyDescent="0.25">
      <c r="A14" s="37" t="s">
        <v>24</v>
      </c>
      <c r="B14" s="3" t="s">
        <v>148</v>
      </c>
      <c r="C14" s="42"/>
      <c r="D14" s="46"/>
      <c r="E14" s="40"/>
      <c r="F14" s="41"/>
    </row>
    <row r="15" spans="1:6" x14ac:dyDescent="0.25">
      <c r="A15" s="37"/>
      <c r="B15" s="3"/>
      <c r="C15" s="42"/>
      <c r="D15" s="46"/>
      <c r="E15" s="40"/>
      <c r="F15" s="41"/>
    </row>
    <row r="16" spans="1:6" x14ac:dyDescent="0.25">
      <c r="A16" s="37"/>
      <c r="B16" s="45" t="s">
        <v>149</v>
      </c>
      <c r="C16" s="42"/>
      <c r="D16" s="46"/>
      <c r="E16" s="40"/>
      <c r="F16" s="41"/>
    </row>
    <row r="17" spans="1:7" x14ac:dyDescent="0.25">
      <c r="A17" s="37"/>
      <c r="B17" s="3"/>
      <c r="C17" s="42"/>
      <c r="D17" s="39"/>
      <c r="E17" s="40"/>
      <c r="F17" s="41"/>
    </row>
    <row r="18" spans="1:7" ht="31.5" x14ac:dyDescent="0.25">
      <c r="A18" s="37" t="s">
        <v>26</v>
      </c>
      <c r="B18" s="3" t="s">
        <v>150</v>
      </c>
      <c r="C18" s="42"/>
      <c r="D18" s="44"/>
      <c r="E18" s="40"/>
      <c r="F18" s="41"/>
    </row>
    <row r="19" spans="1:7" x14ac:dyDescent="0.25">
      <c r="A19" s="37"/>
      <c r="B19" s="3"/>
      <c r="C19" s="42"/>
      <c r="D19" s="44"/>
      <c r="E19" s="40"/>
      <c r="F19" s="41"/>
      <c r="G19" s="157"/>
    </row>
    <row r="20" spans="1:7" x14ac:dyDescent="0.25">
      <c r="A20" s="37"/>
      <c r="B20" s="45" t="s">
        <v>151</v>
      </c>
      <c r="C20" s="42"/>
      <c r="D20" s="46"/>
      <c r="E20" s="40"/>
      <c r="F20" s="41"/>
      <c r="G20" s="157"/>
    </row>
    <row r="21" spans="1:7" x14ac:dyDescent="0.25">
      <c r="A21" s="37"/>
      <c r="B21" s="3"/>
      <c r="C21" s="42"/>
      <c r="D21" s="44"/>
      <c r="E21" s="40"/>
      <c r="F21" s="41"/>
      <c r="G21" s="157"/>
    </row>
    <row r="22" spans="1:7" x14ac:dyDescent="0.25">
      <c r="A22" s="37" t="s">
        <v>9</v>
      </c>
      <c r="B22" s="3" t="s">
        <v>152</v>
      </c>
      <c r="C22" s="42"/>
      <c r="D22" s="44"/>
      <c r="E22" s="40"/>
      <c r="F22" s="41"/>
      <c r="G22" s="157"/>
    </row>
    <row r="23" spans="1:7" x14ac:dyDescent="0.25">
      <c r="A23" s="37"/>
      <c r="B23" s="3"/>
      <c r="C23" s="42"/>
      <c r="D23" s="39"/>
      <c r="E23" s="40"/>
      <c r="F23" s="41"/>
      <c r="G23" s="157"/>
    </row>
    <row r="24" spans="1:7" x14ac:dyDescent="0.25">
      <c r="A24" s="37"/>
      <c r="B24" s="45" t="s">
        <v>153</v>
      </c>
      <c r="C24" s="42"/>
      <c r="D24" s="46"/>
      <c r="E24" s="40"/>
      <c r="F24" s="41"/>
      <c r="G24" s="157"/>
    </row>
    <row r="25" spans="1:7" x14ac:dyDescent="0.25">
      <c r="A25" s="37"/>
      <c r="B25" s="3"/>
      <c r="C25" s="42"/>
      <c r="D25" s="39"/>
      <c r="E25" s="40"/>
      <c r="F25" s="41"/>
      <c r="G25" s="157"/>
    </row>
    <row r="26" spans="1:7" ht="31.5" x14ac:dyDescent="0.25">
      <c r="A26" s="37" t="s">
        <v>30</v>
      </c>
      <c r="B26" s="3" t="s">
        <v>154</v>
      </c>
      <c r="C26" s="42"/>
      <c r="D26" s="44"/>
      <c r="E26" s="40"/>
      <c r="F26" s="41"/>
      <c r="G26" s="157"/>
    </row>
    <row r="27" spans="1:7" x14ac:dyDescent="0.25">
      <c r="A27" s="37"/>
      <c r="B27" s="3"/>
      <c r="C27" s="42"/>
      <c r="D27" s="44"/>
      <c r="E27" s="40"/>
      <c r="F27" s="41"/>
      <c r="G27" s="157"/>
    </row>
    <row r="28" spans="1:7" x14ac:dyDescent="0.25">
      <c r="A28" s="37"/>
      <c r="B28" s="45" t="s">
        <v>155</v>
      </c>
      <c r="C28" s="42"/>
      <c r="D28" s="46"/>
      <c r="E28" s="40"/>
      <c r="F28" s="41"/>
      <c r="G28" s="157"/>
    </row>
    <row r="29" spans="1:7" x14ac:dyDescent="0.25">
      <c r="A29" s="37"/>
      <c r="B29" s="3"/>
      <c r="C29" s="42"/>
      <c r="D29" s="44"/>
      <c r="E29" s="40"/>
      <c r="F29" s="41"/>
      <c r="G29" s="157"/>
    </row>
    <row r="30" spans="1:7" ht="47.25" x14ac:dyDescent="0.25">
      <c r="A30" s="37" t="s">
        <v>31</v>
      </c>
      <c r="B30" s="3" t="s">
        <v>156</v>
      </c>
      <c r="C30" s="42"/>
      <c r="D30" s="44"/>
      <c r="E30" s="40"/>
      <c r="F30" s="41"/>
      <c r="G30" s="157"/>
    </row>
    <row r="31" spans="1:7" x14ac:dyDescent="0.25">
      <c r="A31" s="37"/>
      <c r="B31" s="3"/>
      <c r="C31" s="42"/>
      <c r="D31" s="39"/>
      <c r="E31" s="40"/>
      <c r="F31" s="41"/>
      <c r="G31" s="157"/>
    </row>
    <row r="32" spans="1:7" ht="31.5" x14ac:dyDescent="0.25">
      <c r="A32" s="37" t="s">
        <v>10</v>
      </c>
      <c r="B32" s="3" t="s">
        <v>179</v>
      </c>
      <c r="C32" s="42"/>
      <c r="D32" s="44"/>
      <c r="E32" s="40"/>
      <c r="F32" s="41"/>
      <c r="G32" s="157"/>
    </row>
    <row r="33" spans="1:7" x14ac:dyDescent="0.25">
      <c r="A33" s="37"/>
      <c r="B33" s="3"/>
      <c r="C33" s="42"/>
      <c r="D33" s="39"/>
      <c r="E33" s="40"/>
      <c r="F33" s="41"/>
      <c r="G33" s="157"/>
    </row>
    <row r="34" spans="1:7" x14ac:dyDescent="0.25">
      <c r="A34" s="37" t="s">
        <v>13</v>
      </c>
      <c r="B34" s="3" t="s">
        <v>190</v>
      </c>
      <c r="C34" s="42"/>
      <c r="D34" s="46"/>
      <c r="E34" s="40"/>
      <c r="F34" s="41"/>
      <c r="G34" s="157"/>
    </row>
    <row r="35" spans="1:7" x14ac:dyDescent="0.25">
      <c r="A35" s="37"/>
      <c r="B35" s="3"/>
      <c r="C35" s="42"/>
      <c r="D35" s="39"/>
      <c r="E35" s="40"/>
      <c r="F35" s="41"/>
      <c r="G35" s="157"/>
    </row>
    <row r="36" spans="1:7" x14ac:dyDescent="0.25">
      <c r="A36" s="37"/>
      <c r="B36" s="3"/>
      <c r="C36" s="42"/>
      <c r="D36" s="39"/>
      <c r="E36" s="40"/>
      <c r="F36" s="41"/>
      <c r="G36" s="157"/>
    </row>
    <row r="37" spans="1:7" ht="16.5" thickBot="1" x14ac:dyDescent="0.3">
      <c r="A37" s="47"/>
      <c r="B37" s="539" t="s">
        <v>157</v>
      </c>
      <c r="C37" s="540"/>
      <c r="D37" s="541"/>
      <c r="E37" s="542"/>
      <c r="F37" s="543">
        <f>SUM(F7:F35)</f>
        <v>0</v>
      </c>
      <c r="G37" s="157"/>
    </row>
    <row r="38" spans="1:7" ht="16.5" thickTop="1" x14ac:dyDescent="0.25">
      <c r="A38" s="49" t="s">
        <v>0</v>
      </c>
      <c r="B38" s="544" t="s">
        <v>1</v>
      </c>
      <c r="C38" s="545" t="s">
        <v>2</v>
      </c>
      <c r="D38" s="546" t="s">
        <v>3</v>
      </c>
      <c r="E38" s="547" t="s">
        <v>4</v>
      </c>
      <c r="F38" s="548" t="s">
        <v>547</v>
      </c>
      <c r="G38" s="157"/>
    </row>
    <row r="39" spans="1:7" x14ac:dyDescent="0.25">
      <c r="A39" s="37"/>
      <c r="B39" s="45" t="s">
        <v>158</v>
      </c>
      <c r="C39" s="42"/>
      <c r="D39" s="46"/>
      <c r="E39" s="40"/>
      <c r="F39" s="41"/>
      <c r="G39" s="157"/>
    </row>
    <row r="40" spans="1:7" x14ac:dyDescent="0.25">
      <c r="A40" s="37"/>
      <c r="B40" s="109"/>
      <c r="C40" s="110"/>
      <c r="D40" s="106"/>
      <c r="E40" s="112"/>
      <c r="F40" s="113"/>
    </row>
    <row r="41" spans="1:7" ht="63" x14ac:dyDescent="0.25">
      <c r="A41" s="37" t="s">
        <v>34</v>
      </c>
      <c r="B41" s="109" t="s">
        <v>159</v>
      </c>
      <c r="C41" s="110"/>
      <c r="D41" s="111"/>
      <c r="E41" s="112"/>
      <c r="F41" s="113"/>
    </row>
    <row r="42" spans="1:7" x14ac:dyDescent="0.25">
      <c r="A42" s="37"/>
      <c r="B42" s="109"/>
      <c r="C42" s="110"/>
      <c r="D42" s="111"/>
      <c r="E42" s="112"/>
      <c r="F42" s="113"/>
    </row>
    <row r="43" spans="1:7" x14ac:dyDescent="0.25">
      <c r="A43" s="37"/>
      <c r="B43" s="114" t="s">
        <v>160</v>
      </c>
      <c r="C43" s="110"/>
      <c r="D43" s="115"/>
      <c r="E43" s="112"/>
      <c r="F43" s="113"/>
    </row>
    <row r="44" spans="1:7" x14ac:dyDescent="0.25">
      <c r="A44" s="37"/>
      <c r="B44" s="114"/>
      <c r="C44" s="110"/>
      <c r="D44" s="115"/>
      <c r="E44" s="112"/>
      <c r="F44" s="113"/>
    </row>
    <row r="45" spans="1:7" ht="78.75" x14ac:dyDescent="0.25">
      <c r="A45" s="37" t="s">
        <v>51</v>
      </c>
      <c r="B45" s="109" t="s">
        <v>161</v>
      </c>
      <c r="C45" s="110"/>
      <c r="D45" s="111"/>
      <c r="E45" s="112"/>
      <c r="F45" s="113"/>
    </row>
    <row r="46" spans="1:7" x14ac:dyDescent="0.25">
      <c r="A46" s="37"/>
      <c r="B46" s="109"/>
      <c r="C46" s="110"/>
      <c r="D46" s="106"/>
      <c r="E46" s="112"/>
      <c r="F46" s="113"/>
    </row>
    <row r="47" spans="1:7" x14ac:dyDescent="0.25">
      <c r="A47" s="37"/>
      <c r="B47" s="114" t="s">
        <v>162</v>
      </c>
      <c r="C47" s="110"/>
      <c r="D47" s="115"/>
      <c r="E47" s="112"/>
      <c r="F47" s="113"/>
    </row>
    <row r="48" spans="1:7" x14ac:dyDescent="0.25">
      <c r="A48" s="37"/>
      <c r="B48" s="109"/>
      <c r="C48" s="110"/>
      <c r="D48" s="106"/>
      <c r="E48" s="112"/>
      <c r="F48" s="113"/>
    </row>
    <row r="49" spans="1:6" ht="126" x14ac:dyDescent="0.25">
      <c r="A49" s="37" t="s">
        <v>163</v>
      </c>
      <c r="B49" s="109" t="s">
        <v>164</v>
      </c>
      <c r="C49" s="110">
        <v>1</v>
      </c>
      <c r="D49" s="115" t="s">
        <v>205</v>
      </c>
      <c r="E49" s="112"/>
      <c r="F49" s="113"/>
    </row>
    <row r="50" spans="1:6" x14ac:dyDescent="0.25">
      <c r="A50" s="37"/>
      <c r="B50" s="109"/>
      <c r="C50" s="110"/>
      <c r="D50" s="115"/>
      <c r="E50" s="112"/>
      <c r="F50" s="113"/>
    </row>
    <row r="51" spans="1:6" x14ac:dyDescent="0.25">
      <c r="A51" s="37"/>
      <c r="B51" s="114"/>
      <c r="C51" s="110"/>
      <c r="D51" s="115"/>
      <c r="E51" s="112"/>
      <c r="F51" s="113"/>
    </row>
    <row r="52" spans="1:6" x14ac:dyDescent="0.25">
      <c r="A52" s="37"/>
      <c r="B52" s="109"/>
      <c r="C52" s="110"/>
      <c r="D52" s="115"/>
      <c r="E52" s="112"/>
      <c r="F52" s="113"/>
    </row>
    <row r="53" spans="1:6" x14ac:dyDescent="0.25">
      <c r="A53" s="37"/>
      <c r="B53" s="109"/>
      <c r="C53" s="110"/>
      <c r="D53" s="106"/>
      <c r="E53" s="112"/>
      <c r="F53" s="121"/>
    </row>
    <row r="54" spans="1:6" ht="16.5" thickBot="1" x14ac:dyDescent="0.3">
      <c r="A54" s="47"/>
      <c r="B54" s="116" t="s">
        <v>157</v>
      </c>
      <c r="C54" s="117"/>
      <c r="D54" s="118"/>
      <c r="E54" s="119"/>
      <c r="F54" s="120">
        <f>SUM(F41:F53)</f>
        <v>0</v>
      </c>
    </row>
    <row r="55" spans="1:6" ht="16.5" thickTop="1" x14ac:dyDescent="0.25">
      <c r="A55" s="37"/>
      <c r="B55" s="109"/>
      <c r="C55" s="110"/>
      <c r="D55" s="106"/>
      <c r="E55" s="112"/>
      <c r="F55" s="113"/>
    </row>
    <row r="56" spans="1:6" x14ac:dyDescent="0.25">
      <c r="A56" s="37"/>
      <c r="B56" s="109"/>
      <c r="C56" s="110"/>
      <c r="D56" s="106"/>
      <c r="E56" s="112"/>
      <c r="F56" s="113"/>
    </row>
    <row r="57" spans="1:6" x14ac:dyDescent="0.25">
      <c r="A57" s="37"/>
      <c r="B57" s="114" t="s">
        <v>115</v>
      </c>
      <c r="C57" s="110"/>
      <c r="D57" s="106"/>
      <c r="E57" s="112"/>
      <c r="F57" s="113"/>
    </row>
    <row r="58" spans="1:6" x14ac:dyDescent="0.25">
      <c r="A58" s="37"/>
      <c r="B58" s="109"/>
      <c r="C58" s="110"/>
      <c r="D58" s="106"/>
      <c r="E58" s="112"/>
      <c r="F58" s="113"/>
    </row>
    <row r="59" spans="1:6" x14ac:dyDescent="0.25">
      <c r="A59" s="37"/>
      <c r="B59" s="109" t="s">
        <v>165</v>
      </c>
      <c r="C59" s="110"/>
      <c r="D59" s="106"/>
      <c r="E59" s="112"/>
      <c r="F59" s="113">
        <f>F37</f>
        <v>0</v>
      </c>
    </row>
    <row r="60" spans="1:6" x14ac:dyDescent="0.25">
      <c r="A60" s="37"/>
      <c r="B60" s="109"/>
      <c r="C60" s="110"/>
      <c r="D60" s="106"/>
      <c r="E60" s="112"/>
      <c r="F60" s="113"/>
    </row>
    <row r="61" spans="1:6" x14ac:dyDescent="0.25">
      <c r="A61" s="37"/>
      <c r="B61" s="109" t="s">
        <v>64</v>
      </c>
      <c r="C61" s="110"/>
      <c r="D61" s="106"/>
      <c r="E61" s="112"/>
      <c r="F61" s="113">
        <f>F54</f>
        <v>0</v>
      </c>
    </row>
    <row r="62" spans="1:6" x14ac:dyDescent="0.25">
      <c r="A62" s="37"/>
      <c r="B62" s="109"/>
      <c r="C62" s="110"/>
      <c r="D62" s="106"/>
      <c r="E62" s="112"/>
      <c r="F62" s="113"/>
    </row>
    <row r="63" spans="1:6" x14ac:dyDescent="0.25">
      <c r="A63" s="37"/>
      <c r="B63" s="122" t="s">
        <v>142</v>
      </c>
      <c r="C63" s="110"/>
      <c r="D63" s="106"/>
      <c r="E63" s="112"/>
      <c r="F63" s="123"/>
    </row>
    <row r="64" spans="1:6" x14ac:dyDescent="0.25">
      <c r="A64" s="37"/>
      <c r="B64" s="122" t="s">
        <v>166</v>
      </c>
      <c r="C64" s="110"/>
      <c r="D64" s="106"/>
      <c r="E64" s="112"/>
      <c r="F64" s="124"/>
    </row>
    <row r="65" spans="1:6" x14ac:dyDescent="0.25">
      <c r="A65" s="50"/>
      <c r="B65" s="125" t="s">
        <v>167</v>
      </c>
      <c r="C65" s="126"/>
      <c r="D65" s="127"/>
      <c r="E65" s="128"/>
      <c r="F65" s="129">
        <f>SUM(F59:F64)</f>
        <v>0</v>
      </c>
    </row>
    <row r="66" spans="1:6" x14ac:dyDescent="0.25">
      <c r="A66" s="168"/>
      <c r="B66" s="169"/>
      <c r="C66" s="170"/>
      <c r="D66" s="171"/>
      <c r="E66" s="172"/>
      <c r="F66" s="172"/>
    </row>
    <row r="67" spans="1:6" x14ac:dyDescent="0.25">
      <c r="A67" s="168"/>
      <c r="B67" s="169"/>
      <c r="C67" s="170"/>
      <c r="D67" s="171"/>
      <c r="E67" s="172"/>
      <c r="F67" s="172"/>
    </row>
    <row r="68" spans="1:6" x14ac:dyDescent="0.25">
      <c r="A68" s="168"/>
      <c r="B68" s="169"/>
      <c r="C68" s="170"/>
      <c r="D68" s="171"/>
      <c r="E68" s="172"/>
      <c r="F68" s="172"/>
    </row>
    <row r="69" spans="1:6" x14ac:dyDescent="0.25">
      <c r="A69" s="168"/>
      <c r="B69" s="169"/>
      <c r="C69" s="170"/>
      <c r="D69" s="171"/>
      <c r="E69" s="172"/>
      <c r="F69" s="172"/>
    </row>
    <row r="70" spans="1:6" x14ac:dyDescent="0.25">
      <c r="A70" s="168"/>
      <c r="B70" s="169"/>
      <c r="C70" s="170"/>
      <c r="D70" s="171"/>
      <c r="E70" s="172"/>
      <c r="F70" s="172"/>
    </row>
    <row r="71" spans="1:6" ht="15" x14ac:dyDescent="0.25">
      <c r="A71" s="4"/>
      <c r="B71" s="130"/>
      <c r="C71" s="131"/>
      <c r="D71" s="132"/>
      <c r="E71" s="133"/>
      <c r="F71" s="133"/>
    </row>
    <row r="72" spans="1:6" ht="15" x14ac:dyDescent="0.25">
      <c r="A72" s="85" t="s">
        <v>0</v>
      </c>
      <c r="B72" s="134" t="s">
        <v>1</v>
      </c>
      <c r="C72" s="135" t="s">
        <v>2</v>
      </c>
      <c r="D72" s="136" t="s">
        <v>3</v>
      </c>
      <c r="E72" s="137" t="s">
        <v>4</v>
      </c>
      <c r="F72" s="138" t="s">
        <v>189</v>
      </c>
    </row>
    <row r="73" spans="1:6" ht="31.5" x14ac:dyDescent="0.25">
      <c r="A73" s="51"/>
      <c r="B73" s="422" t="s">
        <v>16</v>
      </c>
      <c r="C73" s="139"/>
      <c r="D73" s="131"/>
      <c r="E73" s="139"/>
      <c r="F73" s="173"/>
    </row>
    <row r="74" spans="1:6" ht="15" x14ac:dyDescent="0.25">
      <c r="A74" s="51"/>
      <c r="B74" s="157"/>
      <c r="C74" s="160"/>
      <c r="D74" s="157"/>
      <c r="E74" s="160"/>
      <c r="F74" s="160"/>
    </row>
    <row r="75" spans="1:6" x14ac:dyDescent="0.25">
      <c r="A75" s="51"/>
      <c r="B75" s="69" t="s">
        <v>17</v>
      </c>
      <c r="C75" s="6"/>
      <c r="D75" s="7"/>
      <c r="E75" s="8"/>
      <c r="F75" s="9"/>
    </row>
    <row r="76" spans="1:6" x14ac:dyDescent="0.25">
      <c r="A76" s="51"/>
      <c r="B76" s="69" t="s">
        <v>18</v>
      </c>
      <c r="C76" s="6"/>
      <c r="D76" s="7"/>
      <c r="E76" s="8"/>
      <c r="F76" s="9"/>
    </row>
    <row r="77" spans="1:6" x14ac:dyDescent="0.25">
      <c r="A77" s="51"/>
      <c r="B77" s="69"/>
      <c r="C77" s="6"/>
      <c r="D77" s="7"/>
      <c r="E77" s="8"/>
      <c r="F77" s="9"/>
    </row>
    <row r="78" spans="1:6" x14ac:dyDescent="0.25">
      <c r="A78" s="51"/>
      <c r="B78" s="423" t="s">
        <v>19</v>
      </c>
      <c r="C78" s="6"/>
      <c r="D78" s="7"/>
      <c r="E78" s="8"/>
      <c r="F78" s="9"/>
    </row>
    <row r="79" spans="1:6" x14ac:dyDescent="0.25">
      <c r="A79" s="51"/>
      <c r="B79" s="424"/>
      <c r="C79" s="6"/>
      <c r="D79" s="7"/>
      <c r="E79" s="8"/>
      <c r="F79" s="9"/>
    </row>
    <row r="80" spans="1:6" x14ac:dyDescent="0.25">
      <c r="A80" s="51"/>
      <c r="B80" s="70" t="s">
        <v>20</v>
      </c>
      <c r="C80" s="6"/>
      <c r="D80" s="7"/>
      <c r="E80" s="8"/>
      <c r="F80" s="9"/>
    </row>
    <row r="81" spans="1:7" x14ac:dyDescent="0.25">
      <c r="A81" s="51"/>
      <c r="B81" s="71"/>
      <c r="C81" s="6"/>
      <c r="D81" s="7"/>
      <c r="E81" s="8"/>
      <c r="F81" s="9"/>
    </row>
    <row r="82" spans="1:7" x14ac:dyDescent="0.25">
      <c r="A82" s="51"/>
      <c r="B82" s="70" t="s">
        <v>21</v>
      </c>
      <c r="C82" s="6"/>
      <c r="D82" s="7"/>
      <c r="E82" s="8"/>
      <c r="F82" s="9"/>
    </row>
    <row r="83" spans="1:7" x14ac:dyDescent="0.25">
      <c r="A83" s="51"/>
      <c r="B83" s="71"/>
      <c r="C83" s="6"/>
      <c r="D83" s="7"/>
      <c r="E83" s="8"/>
      <c r="F83" s="9"/>
    </row>
    <row r="84" spans="1:7" ht="31.5" x14ac:dyDescent="0.25">
      <c r="A84" s="51" t="s">
        <v>7</v>
      </c>
      <c r="B84" s="72" t="s">
        <v>22</v>
      </c>
      <c r="C84" s="6">
        <v>538</v>
      </c>
      <c r="D84" s="7" t="s">
        <v>23</v>
      </c>
      <c r="E84" s="8"/>
      <c r="F84" s="9"/>
    </row>
    <row r="85" spans="1:7" ht="15" x14ac:dyDescent="0.25">
      <c r="A85" s="51"/>
      <c r="B85" s="157"/>
      <c r="C85" s="160"/>
      <c r="D85" s="157"/>
      <c r="E85" s="160"/>
      <c r="F85" s="160"/>
    </row>
    <row r="86" spans="1:7" x14ac:dyDescent="0.25">
      <c r="A86" s="86"/>
      <c r="B86" s="70" t="s">
        <v>25</v>
      </c>
      <c r="C86" s="6"/>
      <c r="D86" s="7"/>
      <c r="E86" s="8"/>
      <c r="F86" s="9"/>
    </row>
    <row r="87" spans="1:7" x14ac:dyDescent="0.25">
      <c r="A87" s="86"/>
      <c r="B87" s="71"/>
      <c r="C87" s="6"/>
      <c r="D87" s="7"/>
      <c r="E87" s="8"/>
      <c r="F87" s="9"/>
    </row>
    <row r="88" spans="1:7" ht="18.75" x14ac:dyDescent="0.25">
      <c r="A88" s="86" t="s">
        <v>8</v>
      </c>
      <c r="B88" s="71" t="s">
        <v>27</v>
      </c>
      <c r="C88" s="6">
        <v>538</v>
      </c>
      <c r="D88" s="7" t="s">
        <v>23</v>
      </c>
      <c r="E88" s="8"/>
      <c r="F88" s="9"/>
    </row>
    <row r="89" spans="1:7" x14ac:dyDescent="0.25">
      <c r="A89" s="86"/>
      <c r="B89" s="71"/>
      <c r="C89" s="6"/>
      <c r="D89" s="7"/>
      <c r="E89" s="8"/>
      <c r="F89" s="9"/>
    </row>
    <row r="90" spans="1:7" ht="18.75" x14ac:dyDescent="0.25">
      <c r="A90" s="86" t="s">
        <v>24</v>
      </c>
      <c r="B90" s="143" t="s">
        <v>544</v>
      </c>
      <c r="C90" s="140">
        <v>2181</v>
      </c>
      <c r="D90" s="141" t="s">
        <v>545</v>
      </c>
      <c r="E90" s="142"/>
      <c r="F90" s="108"/>
    </row>
    <row r="91" spans="1:7" x14ac:dyDescent="0.25">
      <c r="A91" s="86"/>
      <c r="B91" s="71"/>
      <c r="C91" s="6"/>
      <c r="D91" s="7"/>
      <c r="E91" s="8"/>
      <c r="F91" s="9"/>
    </row>
    <row r="92" spans="1:7" ht="31.5" x14ac:dyDescent="0.25">
      <c r="A92" s="86" t="s">
        <v>26</v>
      </c>
      <c r="B92" s="72" t="s">
        <v>28</v>
      </c>
      <c r="C92" s="6">
        <v>15</v>
      </c>
      <c r="D92" s="7" t="s">
        <v>29</v>
      </c>
      <c r="E92" s="8"/>
      <c r="F92" s="9"/>
    </row>
    <row r="93" spans="1:7" x14ac:dyDescent="0.25">
      <c r="A93" s="86"/>
      <c r="B93" s="143"/>
      <c r="C93" s="140"/>
      <c r="D93" s="141"/>
      <c r="E93" s="142"/>
      <c r="F93" s="108"/>
    </row>
    <row r="94" spans="1:7" ht="47.25" x14ac:dyDescent="0.25">
      <c r="A94" s="86" t="s">
        <v>9</v>
      </c>
      <c r="B94" s="72" t="s">
        <v>182</v>
      </c>
      <c r="C94" s="6">
        <v>110</v>
      </c>
      <c r="D94" s="7" t="s">
        <v>29</v>
      </c>
      <c r="E94" s="8"/>
      <c r="F94" s="9"/>
    </row>
    <row r="95" spans="1:7" x14ac:dyDescent="0.25">
      <c r="A95" s="86"/>
      <c r="B95" s="71"/>
      <c r="C95" s="6"/>
      <c r="D95" s="7"/>
      <c r="E95" s="8"/>
      <c r="F95" s="9"/>
      <c r="G95" s="157"/>
    </row>
    <row r="96" spans="1:7" ht="31.5" x14ac:dyDescent="0.25">
      <c r="A96" s="86" t="s">
        <v>30</v>
      </c>
      <c r="B96" s="72" t="s">
        <v>32</v>
      </c>
      <c r="C96" s="6" t="s">
        <v>191</v>
      </c>
      <c r="D96" s="7" t="s">
        <v>29</v>
      </c>
      <c r="E96" s="8"/>
      <c r="F96" s="9"/>
      <c r="G96" s="157"/>
    </row>
    <row r="97" spans="1:7" x14ac:dyDescent="0.25">
      <c r="A97" s="86"/>
      <c r="B97" s="71"/>
      <c r="C97" s="6"/>
      <c r="D97" s="7"/>
      <c r="E97" s="8"/>
      <c r="F97" s="9"/>
      <c r="G97" s="157"/>
    </row>
    <row r="98" spans="1:7" x14ac:dyDescent="0.25">
      <c r="A98" s="86"/>
      <c r="B98" s="70" t="s">
        <v>33</v>
      </c>
      <c r="C98" s="6"/>
      <c r="D98" s="7"/>
      <c r="E98" s="8"/>
      <c r="F98" s="9"/>
      <c r="G98" s="157"/>
    </row>
    <row r="99" spans="1:7" x14ac:dyDescent="0.25">
      <c r="A99" s="86"/>
      <c r="B99" s="70"/>
      <c r="C99" s="6"/>
      <c r="D99" s="7"/>
      <c r="E99" s="8"/>
      <c r="F99" s="9"/>
      <c r="G99" s="157"/>
    </row>
    <row r="100" spans="1:7" ht="31.5" x14ac:dyDescent="0.25">
      <c r="A100" s="86" t="s">
        <v>31</v>
      </c>
      <c r="B100" s="72" t="s">
        <v>206</v>
      </c>
      <c r="C100" s="6">
        <v>30</v>
      </c>
      <c r="D100" s="7" t="s">
        <v>29</v>
      </c>
      <c r="E100" s="8"/>
      <c r="F100" s="9"/>
      <c r="G100" s="157"/>
    </row>
    <row r="101" spans="1:7" x14ac:dyDescent="0.25">
      <c r="A101" s="86"/>
      <c r="B101" s="71"/>
      <c r="C101" s="6"/>
      <c r="D101" s="7"/>
      <c r="E101" s="8"/>
      <c r="F101" s="9"/>
      <c r="G101" s="157"/>
    </row>
    <row r="102" spans="1:7" ht="47.25" x14ac:dyDescent="0.25">
      <c r="A102" s="87" t="s">
        <v>10</v>
      </c>
      <c r="B102" s="72" t="s">
        <v>174</v>
      </c>
      <c r="C102" s="6">
        <v>150</v>
      </c>
      <c r="D102" s="7" t="s">
        <v>29</v>
      </c>
      <c r="E102" s="8"/>
      <c r="F102" s="9"/>
      <c r="G102" s="157"/>
    </row>
    <row r="103" spans="1:7" x14ac:dyDescent="0.25">
      <c r="A103" s="86"/>
      <c r="B103" s="71"/>
      <c r="C103" s="6"/>
      <c r="D103" s="7"/>
      <c r="E103" s="8"/>
      <c r="F103" s="9"/>
      <c r="G103" s="157"/>
    </row>
    <row r="104" spans="1:7" x14ac:dyDescent="0.25">
      <c r="A104" s="86"/>
      <c r="B104" s="71"/>
      <c r="C104" s="6"/>
      <c r="D104" s="7"/>
      <c r="E104" s="8"/>
      <c r="F104" s="12"/>
      <c r="G104" s="157"/>
    </row>
    <row r="105" spans="1:7" x14ac:dyDescent="0.25">
      <c r="A105" s="89"/>
      <c r="B105" s="78" t="s">
        <v>35</v>
      </c>
      <c r="C105" s="55"/>
      <c r="D105" s="56"/>
      <c r="E105" s="57"/>
      <c r="F105" s="58">
        <f>SUM(F84:F104)</f>
        <v>0</v>
      </c>
      <c r="G105" s="157"/>
    </row>
    <row r="106" spans="1:7" ht="15" x14ac:dyDescent="0.25">
      <c r="B106" s="131"/>
      <c r="C106" s="131"/>
      <c r="D106" s="131"/>
      <c r="E106" s="131"/>
      <c r="F106" s="131"/>
    </row>
    <row r="107" spans="1:7" ht="15" x14ac:dyDescent="0.25">
      <c r="B107" s="131"/>
      <c r="C107" s="131"/>
      <c r="D107" s="131"/>
      <c r="E107" s="131"/>
      <c r="F107" s="131"/>
    </row>
    <row r="108" spans="1:7" ht="15" x14ac:dyDescent="0.25">
      <c r="B108" s="131"/>
      <c r="C108" s="131"/>
      <c r="D108" s="131"/>
      <c r="E108" s="131"/>
      <c r="F108" s="131"/>
    </row>
    <row r="109" spans="1:7" ht="15" x14ac:dyDescent="0.25">
      <c r="B109" s="131"/>
      <c r="C109" s="131"/>
      <c r="D109" s="131"/>
      <c r="E109" s="131"/>
      <c r="F109" s="131"/>
    </row>
    <row r="110" spans="1:7" ht="15" x14ac:dyDescent="0.25">
      <c r="B110" s="131"/>
      <c r="C110" s="131"/>
      <c r="D110" s="131"/>
      <c r="E110" s="131"/>
      <c r="F110" s="131"/>
    </row>
    <row r="111" spans="1:7" ht="15" x14ac:dyDescent="0.25">
      <c r="B111" s="157"/>
      <c r="C111" s="157"/>
      <c r="D111" s="157"/>
      <c r="E111" s="157"/>
      <c r="F111" s="157"/>
    </row>
    <row r="112" spans="1:7" ht="15" x14ac:dyDescent="0.25">
      <c r="B112" s="157"/>
      <c r="C112" s="157"/>
      <c r="D112" s="157"/>
      <c r="E112" s="157"/>
      <c r="F112" s="157"/>
    </row>
    <row r="113" spans="1:6" ht="15" x14ac:dyDescent="0.25">
      <c r="A113" s="88" t="s">
        <v>0</v>
      </c>
      <c r="B113" s="73" t="s">
        <v>1</v>
      </c>
      <c r="C113" s="61" t="s">
        <v>2</v>
      </c>
      <c r="D113" s="62" t="s">
        <v>3</v>
      </c>
      <c r="E113" s="63" t="s">
        <v>4</v>
      </c>
      <c r="F113" s="64" t="s">
        <v>185</v>
      </c>
    </row>
    <row r="114" spans="1:6" x14ac:dyDescent="0.25">
      <c r="A114" s="86"/>
      <c r="B114" s="74" t="s">
        <v>36</v>
      </c>
      <c r="C114" s="6"/>
      <c r="D114" s="7"/>
      <c r="E114" s="8"/>
      <c r="F114" s="9"/>
    </row>
    <row r="115" spans="1:6" x14ac:dyDescent="0.25">
      <c r="A115" s="86"/>
      <c r="B115" s="71"/>
      <c r="C115" s="6"/>
      <c r="D115" s="7"/>
      <c r="E115" s="8"/>
      <c r="F115" s="9"/>
    </row>
    <row r="116" spans="1:6" ht="31.5" x14ac:dyDescent="0.25">
      <c r="A116" s="86"/>
      <c r="B116" s="75" t="s">
        <v>37</v>
      </c>
      <c r="C116" s="6"/>
      <c r="D116" s="7"/>
      <c r="E116" s="8"/>
      <c r="F116" s="9"/>
    </row>
    <row r="117" spans="1:6" ht="31.5" x14ac:dyDescent="0.25">
      <c r="A117" s="86"/>
      <c r="B117" s="75" t="s">
        <v>172</v>
      </c>
      <c r="C117" s="6"/>
      <c r="D117" s="7"/>
      <c r="E117" s="8"/>
      <c r="F117" s="9"/>
    </row>
    <row r="118" spans="1:6" x14ac:dyDescent="0.25">
      <c r="A118" s="86"/>
      <c r="B118" s="71"/>
      <c r="C118" s="6"/>
      <c r="D118" s="7"/>
      <c r="E118" s="8"/>
      <c r="F118" s="9"/>
    </row>
    <row r="119" spans="1:6" x14ac:dyDescent="0.25">
      <c r="A119" s="86"/>
      <c r="B119" s="76" t="s">
        <v>183</v>
      </c>
      <c r="C119" s="6"/>
      <c r="D119" s="7"/>
      <c r="E119" s="8"/>
      <c r="F119" s="9"/>
    </row>
    <row r="120" spans="1:6" x14ac:dyDescent="0.25">
      <c r="A120" s="86"/>
      <c r="B120" s="71"/>
      <c r="C120" s="6"/>
      <c r="D120" s="7"/>
      <c r="E120" s="8"/>
      <c r="F120" s="9"/>
    </row>
    <row r="121" spans="1:6" ht="18.75" x14ac:dyDescent="0.25">
      <c r="A121" s="86" t="s">
        <v>7</v>
      </c>
      <c r="B121" s="71" t="s">
        <v>175</v>
      </c>
      <c r="C121" s="6">
        <v>22</v>
      </c>
      <c r="D121" s="7" t="s">
        <v>29</v>
      </c>
      <c r="E121" s="8"/>
      <c r="F121" s="9"/>
    </row>
    <row r="122" spans="1:6" x14ac:dyDescent="0.25">
      <c r="A122" s="86"/>
      <c r="B122" s="71"/>
      <c r="C122" s="6"/>
      <c r="D122" s="7"/>
      <c r="E122" s="8"/>
      <c r="F122" s="9"/>
    </row>
    <row r="123" spans="1:6" ht="18.75" x14ac:dyDescent="0.25">
      <c r="A123" s="86" t="s">
        <v>8</v>
      </c>
      <c r="B123" s="71" t="s">
        <v>38</v>
      </c>
      <c r="C123" s="6">
        <v>33</v>
      </c>
      <c r="D123" s="7" t="s">
        <v>29</v>
      </c>
      <c r="E123" s="8"/>
      <c r="F123" s="9"/>
    </row>
    <row r="124" spans="1:6" x14ac:dyDescent="0.25">
      <c r="A124" s="86"/>
      <c r="B124" s="71"/>
      <c r="C124" s="6"/>
      <c r="D124" s="7"/>
      <c r="E124" s="8"/>
      <c r="F124" s="9"/>
    </row>
    <row r="125" spans="1:6" ht="18.75" x14ac:dyDescent="0.25">
      <c r="A125" s="86" t="s">
        <v>24</v>
      </c>
      <c r="B125" s="71" t="s">
        <v>39</v>
      </c>
      <c r="C125" s="6">
        <v>1</v>
      </c>
      <c r="D125" s="7" t="s">
        <v>29</v>
      </c>
      <c r="E125" s="8">
        <f>E123</f>
        <v>0</v>
      </c>
      <c r="F125" s="9">
        <f>E125*C125</f>
        <v>0</v>
      </c>
    </row>
    <row r="126" spans="1:6" x14ac:dyDescent="0.25">
      <c r="A126" s="86"/>
      <c r="B126" s="71"/>
      <c r="C126" s="6"/>
      <c r="D126" s="7"/>
      <c r="E126" s="8"/>
      <c r="F126" s="9"/>
    </row>
    <row r="127" spans="1:6" x14ac:dyDescent="0.25">
      <c r="A127" s="86"/>
      <c r="B127" s="76" t="s">
        <v>40</v>
      </c>
      <c r="C127" s="6"/>
      <c r="D127" s="7"/>
      <c r="E127" s="8"/>
      <c r="F127" s="9"/>
    </row>
    <row r="128" spans="1:6" x14ac:dyDescent="0.25">
      <c r="A128" s="86"/>
      <c r="B128" s="71"/>
      <c r="C128" s="6"/>
      <c r="D128" s="7"/>
      <c r="E128" s="8"/>
      <c r="F128" s="9"/>
    </row>
    <row r="129" spans="1:7" ht="18.75" x14ac:dyDescent="0.25">
      <c r="A129" s="86" t="s">
        <v>26</v>
      </c>
      <c r="B129" s="71" t="s">
        <v>41</v>
      </c>
      <c r="C129" s="6">
        <v>2</v>
      </c>
      <c r="D129" s="7" t="s">
        <v>29</v>
      </c>
      <c r="E129" s="8">
        <f>E125</f>
        <v>0</v>
      </c>
      <c r="F129" s="9">
        <f>C129*E129</f>
        <v>0</v>
      </c>
    </row>
    <row r="130" spans="1:7" x14ac:dyDescent="0.25">
      <c r="A130" s="86"/>
      <c r="B130" s="71"/>
      <c r="C130" s="6"/>
      <c r="D130" s="7"/>
      <c r="E130" s="8"/>
      <c r="F130" s="9"/>
    </row>
    <row r="131" spans="1:7" ht="18.75" x14ac:dyDescent="0.25">
      <c r="A131" s="86" t="s">
        <v>9</v>
      </c>
      <c r="B131" s="71" t="s">
        <v>42</v>
      </c>
      <c r="C131" s="6">
        <v>3</v>
      </c>
      <c r="D131" s="7" t="s">
        <v>29</v>
      </c>
      <c r="E131" s="8">
        <f>E129</f>
        <v>0</v>
      </c>
      <c r="F131" s="9">
        <f>C131*E131</f>
        <v>0</v>
      </c>
    </row>
    <row r="132" spans="1:7" x14ac:dyDescent="0.25">
      <c r="A132" s="86"/>
      <c r="B132" s="71"/>
      <c r="C132" s="6"/>
      <c r="D132" s="7"/>
      <c r="E132" s="8"/>
      <c r="F132" s="9"/>
    </row>
    <row r="133" spans="1:7" ht="31.5" x14ac:dyDescent="0.25">
      <c r="A133" s="86"/>
      <c r="B133" s="75" t="s">
        <v>43</v>
      </c>
      <c r="C133" s="6"/>
      <c r="D133" s="7"/>
      <c r="E133" s="8"/>
      <c r="F133" s="9"/>
    </row>
    <row r="134" spans="1:7" x14ac:dyDescent="0.25">
      <c r="A134" s="86"/>
      <c r="B134" s="71"/>
      <c r="C134" s="6"/>
      <c r="D134" s="7"/>
      <c r="E134" s="8"/>
      <c r="F134" s="9"/>
      <c r="G134" s="157"/>
    </row>
    <row r="135" spans="1:7" x14ac:dyDescent="0.25">
      <c r="A135" s="86"/>
      <c r="B135" s="77" t="s">
        <v>44</v>
      </c>
      <c r="C135" s="6"/>
      <c r="D135" s="7"/>
      <c r="E135" s="8"/>
      <c r="F135" s="9"/>
      <c r="G135" s="157"/>
    </row>
    <row r="136" spans="1:7" x14ac:dyDescent="0.25">
      <c r="A136" s="86"/>
      <c r="B136" s="71"/>
      <c r="C136" s="6"/>
      <c r="D136" s="7"/>
      <c r="E136" s="8"/>
      <c r="F136" s="9"/>
      <c r="G136" s="157"/>
    </row>
    <row r="137" spans="1:7" ht="18.75" x14ac:dyDescent="0.25">
      <c r="A137" s="86" t="s">
        <v>30</v>
      </c>
      <c r="B137" s="72" t="s">
        <v>45</v>
      </c>
      <c r="C137" s="6">
        <v>30</v>
      </c>
      <c r="D137" s="7" t="s">
        <v>23</v>
      </c>
      <c r="E137" s="8"/>
      <c r="F137" s="9"/>
      <c r="G137" s="157"/>
    </row>
    <row r="138" spans="1:7" x14ac:dyDescent="0.25">
      <c r="A138" s="86"/>
      <c r="B138" s="72"/>
      <c r="C138" s="6"/>
      <c r="D138" s="7"/>
      <c r="E138" s="8"/>
      <c r="F138" s="9"/>
      <c r="G138" s="157"/>
    </row>
    <row r="139" spans="1:7" ht="18.75" x14ac:dyDescent="0.25">
      <c r="A139" s="86" t="s">
        <v>31</v>
      </c>
      <c r="B139" s="71" t="s">
        <v>46</v>
      </c>
      <c r="C139" s="6">
        <v>35</v>
      </c>
      <c r="D139" s="7" t="s">
        <v>23</v>
      </c>
      <c r="E139" s="8"/>
      <c r="F139" s="9"/>
      <c r="G139" s="157"/>
    </row>
    <row r="140" spans="1:7" x14ac:dyDescent="0.25">
      <c r="A140" s="86"/>
      <c r="B140" s="71"/>
      <c r="C140" s="6"/>
      <c r="D140" s="7"/>
      <c r="E140" s="8"/>
      <c r="F140" s="9"/>
      <c r="G140" s="157"/>
    </row>
    <row r="141" spans="1:7" ht="31.5" x14ac:dyDescent="0.25">
      <c r="A141" s="86"/>
      <c r="B141" s="75" t="s">
        <v>47</v>
      </c>
      <c r="C141" s="6"/>
      <c r="D141" s="7"/>
      <c r="E141" s="8"/>
      <c r="F141" s="9"/>
      <c r="G141" s="157"/>
    </row>
    <row r="142" spans="1:7" x14ac:dyDescent="0.25">
      <c r="A142" s="86"/>
      <c r="B142" s="71"/>
      <c r="C142" s="6"/>
      <c r="D142" s="7"/>
      <c r="E142" s="8"/>
      <c r="F142" s="9"/>
      <c r="G142" s="157"/>
    </row>
    <row r="143" spans="1:7" x14ac:dyDescent="0.25">
      <c r="A143" s="86"/>
      <c r="B143" s="76" t="s">
        <v>48</v>
      </c>
      <c r="C143" s="6"/>
      <c r="D143" s="7"/>
      <c r="E143" s="8"/>
      <c r="F143" s="9"/>
    </row>
    <row r="144" spans="1:7" x14ac:dyDescent="0.25">
      <c r="A144" s="86"/>
      <c r="B144" s="76"/>
      <c r="C144" s="6"/>
      <c r="D144" s="7"/>
      <c r="E144" s="8"/>
      <c r="F144" s="9"/>
    </row>
    <row r="145" spans="1:6" x14ac:dyDescent="0.25">
      <c r="A145" s="86" t="s">
        <v>10</v>
      </c>
      <c r="B145" s="71" t="s">
        <v>49</v>
      </c>
      <c r="C145" s="6">
        <v>122</v>
      </c>
      <c r="D145" s="7" t="s">
        <v>50</v>
      </c>
      <c r="E145" s="8"/>
      <c r="F145" s="9"/>
    </row>
    <row r="146" spans="1:6" x14ac:dyDescent="0.25">
      <c r="A146" s="86"/>
      <c r="B146" s="71"/>
      <c r="C146" s="6"/>
      <c r="D146" s="7"/>
      <c r="E146" s="8"/>
      <c r="F146" s="9"/>
    </row>
    <row r="147" spans="1:6" x14ac:dyDescent="0.25">
      <c r="A147" s="86" t="s">
        <v>170</v>
      </c>
      <c r="B147" s="71" t="s">
        <v>192</v>
      </c>
      <c r="C147" s="6">
        <v>195</v>
      </c>
      <c r="D147" s="7" t="s">
        <v>50</v>
      </c>
      <c r="E147" s="8"/>
      <c r="F147" s="9"/>
    </row>
    <row r="148" spans="1:6" x14ac:dyDescent="0.25">
      <c r="A148" s="86"/>
      <c r="B148" s="71"/>
      <c r="C148" s="6"/>
      <c r="D148" s="7"/>
      <c r="E148" s="8"/>
      <c r="F148" s="9"/>
    </row>
    <row r="149" spans="1:6" x14ac:dyDescent="0.25">
      <c r="A149" s="86" t="s">
        <v>13</v>
      </c>
      <c r="B149" s="71" t="s">
        <v>135</v>
      </c>
      <c r="C149" s="6">
        <v>156</v>
      </c>
      <c r="D149" s="7" t="s">
        <v>50</v>
      </c>
      <c r="E149" s="8"/>
      <c r="F149" s="9"/>
    </row>
    <row r="150" spans="1:6" x14ac:dyDescent="0.25">
      <c r="A150" s="86"/>
      <c r="B150" s="71"/>
      <c r="C150" s="6"/>
      <c r="D150" s="7"/>
      <c r="E150" s="8"/>
      <c r="F150" s="9"/>
    </row>
    <row r="151" spans="1:6" ht="16.5" thickBot="1" x14ac:dyDescent="0.3">
      <c r="A151" s="86"/>
      <c r="B151" s="23" t="s">
        <v>35</v>
      </c>
      <c r="C151" s="6"/>
      <c r="D151" s="7"/>
      <c r="E151" s="8"/>
      <c r="F151" s="15">
        <f>SUM(F120:F150)</f>
        <v>0</v>
      </c>
    </row>
    <row r="152" spans="1:6" ht="16.5" thickTop="1" x14ac:dyDescent="0.25">
      <c r="A152" s="86"/>
      <c r="B152" s="178"/>
      <c r="C152" s="6"/>
      <c r="D152" s="179"/>
      <c r="E152" s="104"/>
      <c r="F152" s="104"/>
    </row>
    <row r="153" spans="1:6" x14ac:dyDescent="0.25">
      <c r="A153" s="86"/>
      <c r="B153" s="178"/>
      <c r="C153" s="6"/>
      <c r="D153" s="179"/>
      <c r="E153" s="104"/>
      <c r="F153" s="104"/>
    </row>
    <row r="154" spans="1:6" ht="15" x14ac:dyDescent="0.25">
      <c r="A154" s="92"/>
      <c r="B154" s="163"/>
      <c r="C154" s="164"/>
      <c r="D154" s="163"/>
      <c r="E154" s="164"/>
      <c r="F154" s="164"/>
    </row>
    <row r="155" spans="1:6" ht="15" x14ac:dyDescent="0.25">
      <c r="A155" s="85" t="s">
        <v>0</v>
      </c>
      <c r="B155" s="68" t="s">
        <v>1</v>
      </c>
      <c r="C155" s="65" t="s">
        <v>2</v>
      </c>
      <c r="D155" s="66" t="s">
        <v>3</v>
      </c>
      <c r="E155" s="98" t="s">
        <v>4</v>
      </c>
      <c r="F155" s="67" t="s">
        <v>186</v>
      </c>
    </row>
    <row r="156" spans="1:6" x14ac:dyDescent="0.25">
      <c r="A156" s="86"/>
      <c r="B156" s="74" t="s">
        <v>36</v>
      </c>
      <c r="C156" s="6"/>
      <c r="D156" s="7"/>
      <c r="E156" s="99"/>
      <c r="F156" s="9"/>
    </row>
    <row r="157" spans="1:6" x14ac:dyDescent="0.25">
      <c r="A157" s="86"/>
      <c r="B157" s="71"/>
      <c r="C157" s="6"/>
      <c r="D157" s="7"/>
      <c r="E157" s="99"/>
      <c r="F157" s="9"/>
    </row>
    <row r="158" spans="1:6" x14ac:dyDescent="0.25">
      <c r="A158" s="86"/>
      <c r="B158" s="71"/>
      <c r="C158" s="6"/>
      <c r="D158" s="7"/>
      <c r="E158" s="99"/>
      <c r="F158" s="9"/>
    </row>
    <row r="159" spans="1:6" x14ac:dyDescent="0.25">
      <c r="A159" s="86"/>
      <c r="B159" s="70" t="s">
        <v>52</v>
      </c>
      <c r="C159" s="6"/>
      <c r="D159" s="7"/>
      <c r="E159" s="99"/>
      <c r="F159" s="9"/>
    </row>
    <row r="160" spans="1:6" x14ac:dyDescent="0.25">
      <c r="A160" s="86"/>
      <c r="B160" s="70" t="s">
        <v>53</v>
      </c>
      <c r="C160" s="6"/>
      <c r="D160" s="7"/>
      <c r="E160" s="99"/>
      <c r="F160" s="9"/>
    </row>
    <row r="161" spans="1:7" x14ac:dyDescent="0.25">
      <c r="A161" s="86"/>
      <c r="B161" s="71"/>
      <c r="C161" s="6"/>
      <c r="D161" s="7"/>
      <c r="E161" s="99"/>
      <c r="F161" s="9"/>
    </row>
    <row r="162" spans="1:7" ht="18.75" x14ac:dyDescent="0.25">
      <c r="A162" s="86" t="s">
        <v>7</v>
      </c>
      <c r="B162" s="71" t="s">
        <v>193</v>
      </c>
      <c r="C162" s="6">
        <v>250</v>
      </c>
      <c r="D162" s="7" t="s">
        <v>23</v>
      </c>
      <c r="E162" s="99"/>
      <c r="F162" s="9"/>
    </row>
    <row r="163" spans="1:7" x14ac:dyDescent="0.25">
      <c r="A163" s="86"/>
      <c r="B163" s="71"/>
      <c r="C163" s="6"/>
      <c r="D163" s="7"/>
      <c r="E163" s="99"/>
      <c r="F163" s="9"/>
      <c r="G163" s="157"/>
    </row>
    <row r="164" spans="1:7" x14ac:dyDescent="0.25">
      <c r="A164" s="90"/>
      <c r="B164" s="79" t="s">
        <v>54</v>
      </c>
      <c r="C164" s="158"/>
      <c r="D164" s="39"/>
      <c r="E164" s="99"/>
      <c r="F164" s="9"/>
      <c r="G164" s="157"/>
    </row>
    <row r="165" spans="1:7" ht="31.5" x14ac:dyDescent="0.25">
      <c r="A165" s="90"/>
      <c r="B165" s="80" t="s">
        <v>55</v>
      </c>
      <c r="C165" s="158"/>
      <c r="D165" s="39"/>
      <c r="E165" s="99"/>
      <c r="F165" s="9"/>
      <c r="G165" s="157"/>
    </row>
    <row r="166" spans="1:7" x14ac:dyDescent="0.25">
      <c r="A166" s="90"/>
      <c r="B166" s="159"/>
      <c r="C166" s="158"/>
      <c r="D166" s="39"/>
      <c r="E166" s="99"/>
      <c r="F166" s="9"/>
      <c r="G166" s="157"/>
    </row>
    <row r="167" spans="1:7" x14ac:dyDescent="0.25">
      <c r="A167" s="90"/>
      <c r="B167" s="76" t="s">
        <v>136</v>
      </c>
      <c r="C167" s="158"/>
      <c r="D167" s="39"/>
      <c r="E167" s="99"/>
      <c r="F167" s="9"/>
      <c r="G167" s="157"/>
    </row>
    <row r="168" spans="1:7" x14ac:dyDescent="0.25">
      <c r="A168" s="90"/>
      <c r="B168" s="159"/>
      <c r="C168" s="158"/>
      <c r="D168" s="39"/>
      <c r="E168" s="99"/>
      <c r="F168" s="9"/>
      <c r="G168" s="157"/>
    </row>
    <row r="169" spans="1:7" ht="18.75" x14ac:dyDescent="0.25">
      <c r="A169" s="90" t="s">
        <v>8</v>
      </c>
      <c r="B169" s="159" t="s">
        <v>176</v>
      </c>
      <c r="C169" s="158">
        <v>58</v>
      </c>
      <c r="D169" s="39" t="s">
        <v>23</v>
      </c>
      <c r="E169" s="99"/>
      <c r="F169" s="9">
        <f>C169*E169</f>
        <v>0</v>
      </c>
      <c r="G169" s="157"/>
    </row>
    <row r="170" spans="1:7" x14ac:dyDescent="0.25">
      <c r="A170" s="90"/>
      <c r="B170" s="81"/>
      <c r="C170" s="158"/>
      <c r="D170" s="39"/>
      <c r="E170" s="99"/>
      <c r="F170" s="9"/>
      <c r="G170" s="157"/>
    </row>
    <row r="171" spans="1:7" x14ac:dyDescent="0.25">
      <c r="A171" s="90"/>
      <c r="B171" s="82" t="s">
        <v>56</v>
      </c>
      <c r="C171" s="158"/>
      <c r="D171" s="39"/>
      <c r="E171" s="99"/>
      <c r="F171" s="9"/>
      <c r="G171" s="157"/>
    </row>
    <row r="172" spans="1:7" x14ac:dyDescent="0.25">
      <c r="A172" s="90"/>
      <c r="B172" s="159"/>
      <c r="C172" s="158"/>
      <c r="D172" s="39"/>
      <c r="E172" s="99"/>
      <c r="F172" s="9"/>
      <c r="G172" s="157"/>
    </row>
    <row r="173" spans="1:7" x14ac:dyDescent="0.25">
      <c r="A173" s="90"/>
      <c r="B173" s="76" t="s">
        <v>57</v>
      </c>
      <c r="C173" s="158"/>
      <c r="D173" s="39"/>
      <c r="E173" s="99"/>
      <c r="F173" s="9"/>
      <c r="G173" s="157"/>
    </row>
    <row r="174" spans="1:7" x14ac:dyDescent="0.25">
      <c r="A174" s="90"/>
      <c r="B174" s="76" t="s">
        <v>58</v>
      </c>
      <c r="C174" s="158"/>
      <c r="D174" s="39"/>
      <c r="E174" s="99"/>
      <c r="F174" s="9"/>
      <c r="G174" s="157"/>
    </row>
    <row r="175" spans="1:7" x14ac:dyDescent="0.25">
      <c r="A175" s="90"/>
      <c r="B175" s="76" t="s">
        <v>59</v>
      </c>
      <c r="C175" s="158"/>
      <c r="D175" s="39"/>
      <c r="E175" s="99"/>
      <c r="F175" s="9"/>
      <c r="G175" s="157"/>
    </row>
    <row r="176" spans="1:7" x14ac:dyDescent="0.25">
      <c r="A176" s="90"/>
      <c r="B176" s="159"/>
      <c r="C176" s="158"/>
      <c r="D176" s="39"/>
      <c r="E176" s="99"/>
      <c r="F176" s="9"/>
      <c r="G176" s="157"/>
    </row>
    <row r="177" spans="1:7" x14ac:dyDescent="0.25">
      <c r="A177" s="90" t="s">
        <v>24</v>
      </c>
      <c r="B177" s="159" t="s">
        <v>60</v>
      </c>
      <c r="C177" s="158"/>
      <c r="D177" s="39"/>
      <c r="E177" s="99"/>
      <c r="F177" s="9"/>
      <c r="G177" s="157"/>
    </row>
    <row r="178" spans="1:7" ht="18.75" x14ac:dyDescent="0.25">
      <c r="A178" s="90"/>
      <c r="B178" s="159" t="s">
        <v>61</v>
      </c>
      <c r="C178" s="158">
        <f>C169</f>
        <v>58</v>
      </c>
      <c r="D178" s="39" t="s">
        <v>23</v>
      </c>
      <c r="E178" s="99"/>
      <c r="F178" s="9"/>
      <c r="G178" s="157"/>
    </row>
    <row r="179" spans="1:7" x14ac:dyDescent="0.25">
      <c r="A179" s="90"/>
      <c r="B179" s="159"/>
      <c r="C179" s="158"/>
      <c r="D179" s="39"/>
      <c r="E179" s="99"/>
      <c r="F179" s="9"/>
      <c r="G179" s="157"/>
    </row>
    <row r="180" spans="1:7" x14ac:dyDescent="0.25">
      <c r="A180" s="86"/>
      <c r="B180" s="71"/>
      <c r="C180" s="6"/>
      <c r="D180" s="7"/>
      <c r="E180" s="99"/>
      <c r="F180" s="9"/>
      <c r="G180" s="157"/>
    </row>
    <row r="181" spans="1:7" x14ac:dyDescent="0.25">
      <c r="A181" s="86"/>
      <c r="B181" s="71"/>
      <c r="C181" s="6"/>
      <c r="D181" s="7"/>
      <c r="E181" s="99"/>
      <c r="F181" s="12"/>
      <c r="G181" s="157"/>
    </row>
    <row r="182" spans="1:7" ht="16.5" thickBot="1" x14ac:dyDescent="0.3">
      <c r="A182" s="86"/>
      <c r="B182" s="23" t="s">
        <v>35</v>
      </c>
      <c r="C182" s="6"/>
      <c r="D182" s="7"/>
      <c r="E182" s="99"/>
      <c r="F182" s="15">
        <f>SUM(F161:F181)</f>
        <v>0</v>
      </c>
      <c r="G182" s="157"/>
    </row>
    <row r="183" spans="1:7" ht="16.5" thickTop="1" x14ac:dyDescent="0.25">
      <c r="A183" s="86"/>
      <c r="B183" s="23"/>
      <c r="C183" s="6"/>
      <c r="D183" s="7"/>
      <c r="E183" s="99"/>
      <c r="F183" s="9"/>
      <c r="G183" s="157"/>
    </row>
    <row r="184" spans="1:7" x14ac:dyDescent="0.25">
      <c r="A184" s="91"/>
      <c r="B184" s="70" t="s">
        <v>62</v>
      </c>
      <c r="C184" s="6"/>
      <c r="D184" s="7"/>
      <c r="E184" s="99"/>
      <c r="F184" s="9"/>
      <c r="G184" s="157"/>
    </row>
    <row r="185" spans="1:7" x14ac:dyDescent="0.25">
      <c r="A185" s="86"/>
      <c r="B185" s="71"/>
      <c r="C185" s="6"/>
      <c r="D185" s="7"/>
      <c r="E185" s="99"/>
      <c r="F185" s="9"/>
      <c r="G185" s="157"/>
    </row>
    <row r="186" spans="1:7" x14ac:dyDescent="0.25">
      <c r="A186" s="91"/>
      <c r="B186" s="83" t="s">
        <v>63</v>
      </c>
      <c r="C186" s="6"/>
      <c r="D186" s="7"/>
      <c r="E186" s="99"/>
      <c r="F186" s="9">
        <f>F105</f>
        <v>0</v>
      </c>
      <c r="G186" s="157"/>
    </row>
    <row r="187" spans="1:7" x14ac:dyDescent="0.25">
      <c r="A187" s="91"/>
      <c r="B187" s="83"/>
      <c r="C187" s="6"/>
      <c r="D187" s="7"/>
      <c r="E187" s="99"/>
      <c r="F187" s="9"/>
      <c r="G187" s="157"/>
    </row>
    <row r="188" spans="1:7" x14ac:dyDescent="0.25">
      <c r="A188" s="86"/>
      <c r="B188" s="71"/>
      <c r="C188" s="6"/>
      <c r="D188" s="7"/>
      <c r="E188" s="99"/>
      <c r="F188" s="9"/>
      <c r="G188" s="157"/>
    </row>
    <row r="189" spans="1:7" x14ac:dyDescent="0.25">
      <c r="A189" s="91"/>
      <c r="B189" s="83" t="s">
        <v>64</v>
      </c>
      <c r="C189" s="6"/>
      <c r="D189" s="7"/>
      <c r="E189" s="99"/>
      <c r="F189" s="9">
        <f>F151</f>
        <v>0</v>
      </c>
      <c r="G189" s="157"/>
    </row>
    <row r="190" spans="1:7" x14ac:dyDescent="0.25">
      <c r="A190" s="91"/>
      <c r="B190" s="83"/>
      <c r="C190" s="6"/>
      <c r="D190" s="7"/>
      <c r="E190" s="99"/>
      <c r="F190" s="9"/>
      <c r="G190" s="157"/>
    </row>
    <row r="191" spans="1:7" x14ac:dyDescent="0.25">
      <c r="A191" s="91"/>
      <c r="B191" s="83"/>
      <c r="C191" s="6"/>
      <c r="D191" s="7"/>
      <c r="E191" s="99"/>
      <c r="F191" s="9"/>
      <c r="G191" s="157"/>
    </row>
    <row r="192" spans="1:7" x14ac:dyDescent="0.25">
      <c r="A192" s="91"/>
      <c r="B192" s="83" t="s">
        <v>65</v>
      </c>
      <c r="C192" s="6"/>
      <c r="D192" s="7"/>
      <c r="E192" s="99"/>
      <c r="F192" s="9">
        <f>F182</f>
        <v>0</v>
      </c>
      <c r="G192" s="157"/>
    </row>
    <row r="193" spans="1:7" x14ac:dyDescent="0.25">
      <c r="A193" s="91"/>
      <c r="B193" s="83"/>
      <c r="C193" s="6"/>
      <c r="D193" s="7"/>
      <c r="E193" s="99"/>
      <c r="F193" s="9"/>
      <c r="G193" s="157"/>
    </row>
    <row r="194" spans="1:7" x14ac:dyDescent="0.25">
      <c r="A194" s="91"/>
      <c r="B194" s="83"/>
      <c r="C194" s="6"/>
      <c r="D194" s="7"/>
      <c r="E194" s="99"/>
      <c r="F194" s="9"/>
      <c r="G194" s="157"/>
    </row>
    <row r="195" spans="1:7" x14ac:dyDescent="0.25">
      <c r="A195" s="91"/>
      <c r="B195" s="83"/>
      <c r="C195" s="6"/>
      <c r="D195" s="7"/>
      <c r="E195" s="99"/>
      <c r="F195" s="9"/>
      <c r="G195" s="157"/>
    </row>
    <row r="196" spans="1:7" x14ac:dyDescent="0.25">
      <c r="A196" s="91"/>
      <c r="B196" s="71"/>
      <c r="C196" s="6"/>
      <c r="D196" s="7"/>
      <c r="E196" s="99"/>
      <c r="F196" s="9"/>
      <c r="G196" s="157"/>
    </row>
    <row r="197" spans="1:7" x14ac:dyDescent="0.25">
      <c r="A197" s="91"/>
      <c r="B197" s="84" t="s">
        <v>66</v>
      </c>
      <c r="C197" s="6"/>
      <c r="D197" s="7"/>
      <c r="E197" s="99"/>
      <c r="F197" s="12"/>
      <c r="G197" s="157"/>
    </row>
    <row r="198" spans="1:7" x14ac:dyDescent="0.25">
      <c r="A198" s="89"/>
      <c r="B198" s="78" t="s">
        <v>67</v>
      </c>
      <c r="C198" s="55"/>
      <c r="D198" s="56"/>
      <c r="E198" s="103"/>
      <c r="F198" s="58">
        <f>SUM(F186:F197)</f>
        <v>0</v>
      </c>
      <c r="G198" s="157"/>
    </row>
    <row r="199" spans="1:7" x14ac:dyDescent="0.25">
      <c r="A199" s="86"/>
      <c r="B199" s="23"/>
      <c r="C199" s="6"/>
      <c r="D199" s="7"/>
      <c r="E199" s="99"/>
      <c r="F199" s="9"/>
      <c r="G199" s="157"/>
    </row>
    <row r="200" spans="1:7" x14ac:dyDescent="0.25">
      <c r="A200" s="86"/>
      <c r="B200" s="23"/>
      <c r="C200" s="6"/>
      <c r="D200" s="7"/>
      <c r="E200" s="99"/>
      <c r="F200" s="9"/>
      <c r="G200" s="157"/>
    </row>
    <row r="201" spans="1:7" ht="15" x14ac:dyDescent="0.25">
      <c r="A201" s="85" t="s">
        <v>0</v>
      </c>
      <c r="B201" s="68" t="s">
        <v>1</v>
      </c>
      <c r="C201" s="65" t="s">
        <v>2</v>
      </c>
      <c r="D201" s="66" t="s">
        <v>3</v>
      </c>
      <c r="E201" s="98" t="s">
        <v>4</v>
      </c>
      <c r="F201" s="67" t="s">
        <v>186</v>
      </c>
    </row>
    <row r="202" spans="1:7" ht="15" x14ac:dyDescent="0.25">
      <c r="A202" s="160"/>
      <c r="B202" s="157"/>
      <c r="C202" s="160"/>
      <c r="D202" s="157"/>
      <c r="E202" s="160"/>
      <c r="F202" s="161"/>
      <c r="G202" s="157"/>
    </row>
    <row r="203" spans="1:7" x14ac:dyDescent="0.25">
      <c r="A203" s="86"/>
      <c r="B203" s="69" t="s">
        <v>68</v>
      </c>
      <c r="C203" s="6"/>
      <c r="D203" s="7"/>
      <c r="E203" s="99"/>
      <c r="F203" s="9"/>
      <c r="G203" s="157"/>
    </row>
    <row r="204" spans="1:7" x14ac:dyDescent="0.25">
      <c r="A204" s="86"/>
      <c r="B204" s="69" t="s">
        <v>69</v>
      </c>
      <c r="C204" s="6"/>
      <c r="D204" s="7"/>
      <c r="E204" s="99"/>
      <c r="F204" s="9"/>
      <c r="G204" s="157"/>
    </row>
    <row r="205" spans="1:7" x14ac:dyDescent="0.25">
      <c r="A205" s="86"/>
      <c r="B205" s="71"/>
      <c r="C205" s="6"/>
      <c r="D205" s="7"/>
      <c r="E205" s="99"/>
      <c r="F205" s="9"/>
      <c r="G205" s="157"/>
    </row>
    <row r="206" spans="1:7" ht="31.5" x14ac:dyDescent="0.25">
      <c r="A206" s="86"/>
      <c r="B206" s="75" t="s">
        <v>37</v>
      </c>
      <c r="C206" s="6"/>
      <c r="D206" s="7"/>
      <c r="E206" s="99"/>
      <c r="F206" s="9"/>
      <c r="G206" s="157"/>
    </row>
    <row r="207" spans="1:7" ht="31.5" x14ac:dyDescent="0.25">
      <c r="A207" s="86"/>
      <c r="B207" s="75" t="s">
        <v>171</v>
      </c>
      <c r="C207" s="6"/>
      <c r="D207" s="7"/>
      <c r="E207" s="99"/>
      <c r="F207" s="9"/>
      <c r="G207" s="157"/>
    </row>
    <row r="208" spans="1:7" x14ac:dyDescent="0.25">
      <c r="A208" s="86"/>
      <c r="B208" s="71"/>
      <c r="C208" s="6"/>
      <c r="D208" s="7"/>
      <c r="E208" s="99"/>
      <c r="F208" s="9"/>
      <c r="G208" s="157"/>
    </row>
    <row r="209" spans="1:8" x14ac:dyDescent="0.25">
      <c r="A209" s="86"/>
      <c r="B209" s="76" t="s">
        <v>40</v>
      </c>
      <c r="C209" s="6"/>
      <c r="D209" s="7"/>
      <c r="E209" s="99"/>
      <c r="F209" s="9"/>
      <c r="G209" s="157"/>
    </row>
    <row r="210" spans="1:8" x14ac:dyDescent="0.25">
      <c r="A210" s="86"/>
      <c r="B210" s="77"/>
      <c r="C210" s="6"/>
      <c r="D210" s="7"/>
      <c r="E210" s="99"/>
      <c r="F210" s="9"/>
      <c r="G210" s="157"/>
    </row>
    <row r="211" spans="1:8" ht="18.75" x14ac:dyDescent="0.25">
      <c r="A211" s="86" t="s">
        <v>7</v>
      </c>
      <c r="B211" s="71" t="s">
        <v>70</v>
      </c>
      <c r="C211" s="6">
        <v>13</v>
      </c>
      <c r="D211" s="7" t="s">
        <v>29</v>
      </c>
      <c r="E211" s="99"/>
      <c r="F211" s="9"/>
      <c r="G211" s="157"/>
    </row>
    <row r="212" spans="1:8" x14ac:dyDescent="0.25">
      <c r="A212" s="86"/>
      <c r="B212" s="71"/>
      <c r="C212" s="6"/>
      <c r="D212" s="7"/>
      <c r="E212" s="99"/>
      <c r="F212" s="9"/>
      <c r="G212" s="157"/>
    </row>
    <row r="213" spans="1:8" ht="18.75" x14ac:dyDescent="0.25">
      <c r="A213" s="86" t="s">
        <v>8</v>
      </c>
      <c r="B213" s="71" t="s">
        <v>71</v>
      </c>
      <c r="C213" s="6">
        <v>5</v>
      </c>
      <c r="D213" s="7" t="s">
        <v>29</v>
      </c>
      <c r="E213" s="99"/>
      <c r="F213" s="9">
        <f>C213*E213</f>
        <v>0</v>
      </c>
      <c r="G213" s="157"/>
    </row>
    <row r="214" spans="1:8" x14ac:dyDescent="0.25">
      <c r="A214" s="86"/>
      <c r="B214" s="71"/>
      <c r="C214" s="6"/>
      <c r="D214" s="7"/>
      <c r="E214" s="99"/>
      <c r="F214" s="9"/>
      <c r="G214" s="157"/>
      <c r="H214" s="157"/>
    </row>
    <row r="215" spans="1:8" ht="31.5" x14ac:dyDescent="0.25">
      <c r="A215" s="86"/>
      <c r="B215" s="75" t="s">
        <v>43</v>
      </c>
      <c r="C215" s="6"/>
      <c r="D215" s="7"/>
      <c r="E215" s="99"/>
      <c r="F215" s="9"/>
      <c r="G215" s="157"/>
      <c r="H215" s="157"/>
    </row>
    <row r="216" spans="1:8" x14ac:dyDescent="0.25">
      <c r="A216" s="86"/>
      <c r="B216" s="71"/>
      <c r="C216" s="6"/>
      <c r="D216" s="7"/>
      <c r="E216" s="99"/>
      <c r="F216" s="9"/>
      <c r="G216" s="157"/>
      <c r="H216" s="157"/>
    </row>
    <row r="217" spans="1:8" ht="31.5" x14ac:dyDescent="0.25">
      <c r="A217" s="86" t="s">
        <v>24</v>
      </c>
      <c r="B217" s="72" t="s">
        <v>72</v>
      </c>
      <c r="C217" s="6">
        <v>210</v>
      </c>
      <c r="D217" s="7" t="s">
        <v>23</v>
      </c>
      <c r="E217" s="99"/>
      <c r="F217" s="9"/>
      <c r="G217" s="157"/>
      <c r="H217" s="157"/>
    </row>
    <row r="218" spans="1:8" x14ac:dyDescent="0.25">
      <c r="A218" s="86"/>
      <c r="B218" s="71"/>
      <c r="C218" s="6"/>
      <c r="D218" s="7"/>
      <c r="E218" s="99"/>
      <c r="F218" s="9"/>
      <c r="G218" s="157"/>
      <c r="H218" s="157"/>
    </row>
    <row r="219" spans="1:8" ht="18.75" x14ac:dyDescent="0.25">
      <c r="A219" s="86" t="s">
        <v>26</v>
      </c>
      <c r="B219" s="71" t="s">
        <v>73</v>
      </c>
      <c r="C219" s="6">
        <v>140</v>
      </c>
      <c r="D219" s="7" t="s">
        <v>23</v>
      </c>
      <c r="E219" s="99"/>
      <c r="F219" s="9"/>
      <c r="G219" s="157"/>
      <c r="H219" s="157"/>
    </row>
    <row r="220" spans="1:8" x14ac:dyDescent="0.25">
      <c r="A220" s="86"/>
      <c r="B220" s="71"/>
      <c r="C220" s="6"/>
      <c r="D220" s="7"/>
      <c r="E220" s="99"/>
      <c r="F220" s="9"/>
      <c r="G220" s="157"/>
      <c r="H220" s="157"/>
    </row>
    <row r="221" spans="1:8" x14ac:dyDescent="0.25">
      <c r="A221" s="86"/>
      <c r="B221" s="74" t="s">
        <v>74</v>
      </c>
      <c r="C221" s="6"/>
      <c r="D221" s="7"/>
      <c r="E221" s="99"/>
      <c r="F221" s="9"/>
      <c r="G221" s="157"/>
      <c r="H221" s="157"/>
    </row>
    <row r="222" spans="1:8" x14ac:dyDescent="0.25">
      <c r="A222" s="86"/>
      <c r="B222" s="74" t="s">
        <v>75</v>
      </c>
      <c r="C222" s="6"/>
      <c r="D222" s="7"/>
      <c r="E222" s="99"/>
      <c r="F222" s="9"/>
      <c r="G222" s="157"/>
      <c r="H222" s="157"/>
    </row>
    <row r="223" spans="1:8" x14ac:dyDescent="0.25">
      <c r="A223" s="86"/>
      <c r="B223" s="71"/>
      <c r="C223" s="6"/>
      <c r="D223" s="7"/>
      <c r="E223" s="99"/>
      <c r="F223" s="9"/>
      <c r="G223" s="157"/>
      <c r="H223" s="157"/>
    </row>
    <row r="224" spans="1:8" x14ac:dyDescent="0.25">
      <c r="A224" s="86"/>
      <c r="B224" s="76" t="s">
        <v>48</v>
      </c>
      <c r="C224" s="6"/>
      <c r="D224" s="7"/>
      <c r="E224" s="99"/>
      <c r="F224" s="9"/>
      <c r="G224" s="157"/>
      <c r="H224" s="157"/>
    </row>
    <row r="225" spans="1:8" x14ac:dyDescent="0.25">
      <c r="A225" s="86"/>
      <c r="B225" s="71"/>
      <c r="C225" s="6"/>
      <c r="D225" s="7"/>
      <c r="E225" s="99"/>
      <c r="F225" s="9"/>
      <c r="G225" s="157"/>
      <c r="H225" s="157"/>
    </row>
    <row r="226" spans="1:8" x14ac:dyDescent="0.25">
      <c r="A226" s="86" t="s">
        <v>30</v>
      </c>
      <c r="B226" s="71" t="s">
        <v>49</v>
      </c>
      <c r="C226" s="6">
        <v>205</v>
      </c>
      <c r="D226" s="7" t="s">
        <v>50</v>
      </c>
      <c r="E226" s="99"/>
      <c r="F226" s="9"/>
      <c r="G226" s="157"/>
      <c r="H226" s="157"/>
    </row>
    <row r="227" spans="1:8" x14ac:dyDescent="0.25">
      <c r="A227" s="86"/>
      <c r="B227" s="71"/>
      <c r="C227" s="6"/>
      <c r="D227" s="7"/>
      <c r="E227" s="99"/>
      <c r="F227" s="9"/>
      <c r="G227" s="157"/>
      <c r="H227" s="157"/>
    </row>
    <row r="228" spans="1:8" x14ac:dyDescent="0.25">
      <c r="A228" s="86" t="s">
        <v>31</v>
      </c>
      <c r="B228" s="71" t="s">
        <v>194</v>
      </c>
      <c r="C228" s="6">
        <v>920</v>
      </c>
      <c r="D228" s="7" t="s">
        <v>50</v>
      </c>
      <c r="E228" s="99"/>
      <c r="F228" s="9">
        <f>C228*E228</f>
        <v>0</v>
      </c>
      <c r="G228" s="157"/>
      <c r="H228" s="157"/>
    </row>
    <row r="229" spans="1:8" x14ac:dyDescent="0.25">
      <c r="A229" s="86"/>
      <c r="B229" s="71"/>
      <c r="C229" s="6"/>
      <c r="D229" s="7"/>
      <c r="E229" s="99"/>
      <c r="F229" s="9"/>
      <c r="G229" s="157"/>
      <c r="H229" s="157"/>
    </row>
    <row r="230" spans="1:8" x14ac:dyDescent="0.25">
      <c r="A230" s="86" t="s">
        <v>10</v>
      </c>
      <c r="B230" s="71" t="s">
        <v>195</v>
      </c>
      <c r="C230" s="6">
        <v>350</v>
      </c>
      <c r="D230" s="7" t="s">
        <v>50</v>
      </c>
      <c r="E230" s="99">
        <f>E228</f>
        <v>0</v>
      </c>
      <c r="F230" s="9">
        <f>C230*E230</f>
        <v>0</v>
      </c>
      <c r="G230" s="157"/>
      <c r="H230" s="157"/>
    </row>
    <row r="231" spans="1:8" x14ac:dyDescent="0.25">
      <c r="A231" s="86"/>
      <c r="B231" s="71"/>
      <c r="C231" s="6"/>
      <c r="D231" s="7"/>
      <c r="E231" s="99"/>
      <c r="F231" s="9"/>
      <c r="G231" s="157"/>
      <c r="H231" s="157"/>
    </row>
    <row r="232" spans="1:8" x14ac:dyDescent="0.25">
      <c r="A232" s="86"/>
      <c r="B232" s="71" t="s">
        <v>49</v>
      </c>
      <c r="C232" s="6">
        <v>92</v>
      </c>
      <c r="D232" s="7" t="s">
        <v>50</v>
      </c>
      <c r="E232" s="99">
        <f>E230</f>
        <v>0</v>
      </c>
      <c r="F232" s="9">
        <f>C232*E232</f>
        <v>0</v>
      </c>
      <c r="G232" s="157"/>
      <c r="H232" s="157"/>
    </row>
    <row r="233" spans="1:8" x14ac:dyDescent="0.25">
      <c r="A233" s="86"/>
      <c r="B233" s="71"/>
      <c r="C233" s="6"/>
      <c r="D233" s="7"/>
      <c r="E233" s="99"/>
      <c r="F233" s="9"/>
      <c r="G233" s="157"/>
      <c r="H233" s="157"/>
    </row>
    <row r="234" spans="1:8" x14ac:dyDescent="0.25">
      <c r="A234" s="86"/>
      <c r="B234" s="71"/>
      <c r="C234" s="6"/>
      <c r="D234" s="7"/>
      <c r="E234" s="99"/>
      <c r="F234" s="9"/>
      <c r="G234" s="157"/>
      <c r="H234" s="157"/>
    </row>
    <row r="235" spans="1:8" x14ac:dyDescent="0.25">
      <c r="A235" s="86"/>
      <c r="B235" s="71"/>
      <c r="C235" s="6"/>
      <c r="D235" s="7"/>
      <c r="E235" s="99"/>
      <c r="F235" s="9"/>
      <c r="G235" s="157"/>
      <c r="H235" s="157"/>
    </row>
    <row r="236" spans="1:8" x14ac:dyDescent="0.25">
      <c r="A236" s="91"/>
      <c r="B236" s="84" t="s">
        <v>76</v>
      </c>
      <c r="C236" s="6"/>
      <c r="D236" s="7"/>
      <c r="E236" s="99"/>
      <c r="F236" s="12"/>
      <c r="G236" s="157"/>
      <c r="H236" s="157"/>
    </row>
    <row r="237" spans="1:8" ht="16.5" thickBot="1" x14ac:dyDescent="0.3">
      <c r="A237" s="91"/>
      <c r="B237" s="23" t="s">
        <v>67</v>
      </c>
      <c r="C237" s="6"/>
      <c r="D237" s="7"/>
      <c r="E237" s="99"/>
      <c r="F237" s="15">
        <f>SUM(F210:F236)</f>
        <v>0</v>
      </c>
      <c r="G237" s="157"/>
      <c r="H237" s="157"/>
    </row>
    <row r="238" spans="1:8" thickTop="1" x14ac:dyDescent="0.25">
      <c r="A238" s="51"/>
      <c r="B238" s="157"/>
      <c r="C238" s="160"/>
      <c r="D238" s="157"/>
      <c r="E238" s="160"/>
      <c r="F238" s="162"/>
      <c r="G238" s="157"/>
      <c r="H238" s="157"/>
    </row>
    <row r="239" spans="1:8" ht="15" x14ac:dyDescent="0.25">
      <c r="A239" s="92"/>
      <c r="B239" s="163"/>
      <c r="C239" s="164"/>
      <c r="D239" s="163"/>
      <c r="E239" s="164"/>
      <c r="F239" s="165"/>
      <c r="G239" s="157"/>
      <c r="H239" s="157"/>
    </row>
    <row r="240" spans="1:8" ht="15" x14ac:dyDescent="0.25">
      <c r="B240" s="131"/>
      <c r="C240" s="131"/>
      <c r="D240" s="131"/>
      <c r="E240" s="139"/>
      <c r="F240" s="131"/>
    </row>
    <row r="241" spans="1:7" ht="15" x14ac:dyDescent="0.25">
      <c r="B241" s="131"/>
      <c r="C241" s="131"/>
      <c r="D241" s="131"/>
      <c r="E241" s="139"/>
      <c r="F241" s="131"/>
    </row>
    <row r="242" spans="1:7" ht="15" x14ac:dyDescent="0.25">
      <c r="A242" s="157"/>
      <c r="B242" s="157"/>
      <c r="C242" s="157"/>
      <c r="D242" s="157"/>
      <c r="E242" s="160"/>
      <c r="F242" s="157"/>
      <c r="G242" s="157"/>
    </row>
    <row r="243" spans="1:7" ht="15" x14ac:dyDescent="0.25">
      <c r="A243" s="157"/>
      <c r="B243" s="157"/>
      <c r="C243" s="157"/>
      <c r="D243" s="157"/>
      <c r="E243" s="160"/>
      <c r="F243" s="157"/>
      <c r="G243" s="157"/>
    </row>
    <row r="244" spans="1:7" ht="15" x14ac:dyDescent="0.25">
      <c r="A244" s="85" t="s">
        <v>0</v>
      </c>
      <c r="B244" s="68" t="s">
        <v>1</v>
      </c>
      <c r="C244" s="65" t="s">
        <v>2</v>
      </c>
      <c r="D244" s="66" t="s">
        <v>3</v>
      </c>
      <c r="E244" s="98" t="s">
        <v>4</v>
      </c>
      <c r="F244" s="67" t="s">
        <v>186</v>
      </c>
      <c r="G244" s="157"/>
    </row>
    <row r="245" spans="1:7" ht="15" x14ac:dyDescent="0.25">
      <c r="A245" s="324"/>
      <c r="B245" s="157"/>
      <c r="C245" s="160"/>
      <c r="D245" s="157"/>
      <c r="E245" s="160"/>
      <c r="F245" s="161"/>
      <c r="G245" s="157"/>
    </row>
    <row r="246" spans="1:7" x14ac:dyDescent="0.25">
      <c r="A246" s="86"/>
      <c r="B246" s="74" t="s">
        <v>52</v>
      </c>
      <c r="C246" s="6"/>
      <c r="D246" s="7"/>
      <c r="E246" s="100"/>
      <c r="F246" s="18"/>
      <c r="G246" s="157"/>
    </row>
    <row r="247" spans="1:7" x14ac:dyDescent="0.25">
      <c r="A247" s="86"/>
      <c r="B247" s="71"/>
      <c r="C247" s="6"/>
      <c r="D247" s="7"/>
      <c r="E247" s="100"/>
      <c r="F247" s="18"/>
      <c r="G247" s="157"/>
    </row>
    <row r="248" spans="1:7" x14ac:dyDescent="0.25">
      <c r="A248" s="86"/>
      <c r="B248" s="74" t="s">
        <v>53</v>
      </c>
      <c r="C248" s="6"/>
      <c r="D248" s="7"/>
      <c r="E248" s="100"/>
      <c r="F248" s="18"/>
      <c r="G248" s="157"/>
    </row>
    <row r="249" spans="1:7" x14ac:dyDescent="0.25">
      <c r="A249" s="86"/>
      <c r="B249" s="71"/>
      <c r="C249" s="6"/>
      <c r="D249" s="7"/>
      <c r="E249" s="100"/>
      <c r="F249" s="18"/>
      <c r="G249" s="157"/>
    </row>
    <row r="250" spans="1:7" x14ac:dyDescent="0.25">
      <c r="A250" s="86"/>
      <c r="B250" s="77" t="s">
        <v>77</v>
      </c>
      <c r="C250" s="19"/>
      <c r="D250" s="7"/>
      <c r="E250" s="100"/>
      <c r="F250" s="18"/>
      <c r="G250" s="157"/>
    </row>
    <row r="251" spans="1:7" x14ac:dyDescent="0.25">
      <c r="A251" s="86"/>
      <c r="B251" s="77" t="s">
        <v>78</v>
      </c>
      <c r="C251" s="19"/>
      <c r="D251" s="7"/>
      <c r="E251" s="100"/>
      <c r="F251" s="18"/>
      <c r="G251" s="157"/>
    </row>
    <row r="252" spans="1:7" x14ac:dyDescent="0.25">
      <c r="A252" s="86"/>
      <c r="B252" s="77"/>
      <c r="C252" s="19"/>
      <c r="D252" s="7"/>
      <c r="E252" s="100"/>
      <c r="F252" s="18"/>
      <c r="G252" s="157"/>
    </row>
    <row r="253" spans="1:7" ht="18.75" x14ac:dyDescent="0.25">
      <c r="A253" s="86" t="s">
        <v>7</v>
      </c>
      <c r="B253" s="71" t="s">
        <v>79</v>
      </c>
      <c r="C253" s="6">
        <v>250</v>
      </c>
      <c r="D253" s="7" t="s">
        <v>23</v>
      </c>
      <c r="E253" s="100"/>
      <c r="F253" s="18"/>
      <c r="G253" s="157"/>
    </row>
    <row r="254" spans="1:7" x14ac:dyDescent="0.25">
      <c r="A254" s="86"/>
      <c r="B254" s="71"/>
      <c r="C254" s="6"/>
      <c r="D254" s="7"/>
      <c r="E254" s="100"/>
      <c r="F254" s="18"/>
      <c r="G254" s="157"/>
    </row>
    <row r="255" spans="1:7" x14ac:dyDescent="0.25">
      <c r="A255" s="86"/>
      <c r="B255" s="71"/>
      <c r="C255" s="6"/>
      <c r="D255" s="7"/>
      <c r="E255" s="99"/>
      <c r="F255" s="9"/>
      <c r="G255" s="157"/>
    </row>
    <row r="256" spans="1:7" x14ac:dyDescent="0.25">
      <c r="A256" s="86"/>
      <c r="B256" s="74" t="s">
        <v>80</v>
      </c>
      <c r="C256" s="6"/>
      <c r="D256" s="7"/>
      <c r="E256" s="99"/>
      <c r="F256" s="12"/>
      <c r="G256" s="157"/>
    </row>
    <row r="257" spans="1:8" ht="16.5" thickBot="1" x14ac:dyDescent="0.3">
      <c r="A257" s="86"/>
      <c r="B257" s="84" t="s">
        <v>67</v>
      </c>
      <c r="C257" s="6"/>
      <c r="D257" s="7"/>
      <c r="E257" s="99"/>
      <c r="F257" s="15">
        <f>SUM(F253:F256)</f>
        <v>0</v>
      </c>
      <c r="G257" s="157"/>
    </row>
    <row r="258" spans="1:8" ht="16.5" thickTop="1" x14ac:dyDescent="0.25">
      <c r="A258" s="86"/>
      <c r="B258" s="84"/>
      <c r="C258" s="6"/>
      <c r="D258" s="7"/>
      <c r="E258" s="99"/>
      <c r="F258" s="9"/>
      <c r="G258" s="157"/>
    </row>
    <row r="259" spans="1:8" x14ac:dyDescent="0.25">
      <c r="A259" s="86"/>
      <c r="B259" s="84"/>
      <c r="C259" s="140"/>
      <c r="D259" s="141"/>
      <c r="E259" s="107"/>
      <c r="F259" s="108"/>
    </row>
    <row r="260" spans="1:8" x14ac:dyDescent="0.25">
      <c r="A260" s="86"/>
      <c r="B260" s="95" t="s">
        <v>81</v>
      </c>
      <c r="C260" s="146"/>
      <c r="D260" s="141"/>
      <c r="E260" s="147"/>
      <c r="F260" s="148"/>
    </row>
    <row r="261" spans="1:8" x14ac:dyDescent="0.25">
      <c r="A261" s="86"/>
      <c r="B261" s="95" t="s">
        <v>82</v>
      </c>
      <c r="C261" s="146"/>
      <c r="D261" s="141"/>
      <c r="E261" s="147"/>
      <c r="F261" s="148"/>
    </row>
    <row r="262" spans="1:8" x14ac:dyDescent="0.25">
      <c r="A262" s="86"/>
      <c r="B262" s="95" t="s">
        <v>83</v>
      </c>
      <c r="C262" s="146"/>
      <c r="D262" s="141"/>
      <c r="E262" s="147"/>
      <c r="F262" s="148"/>
    </row>
    <row r="263" spans="1:8" x14ac:dyDescent="0.25">
      <c r="A263" s="86"/>
      <c r="B263" s="96"/>
      <c r="C263" s="19"/>
      <c r="D263" s="7"/>
      <c r="E263" s="101"/>
      <c r="F263" s="20"/>
    </row>
    <row r="264" spans="1:8" x14ac:dyDescent="0.25">
      <c r="A264" s="86" t="s">
        <v>8</v>
      </c>
      <c r="B264" s="71" t="s">
        <v>84</v>
      </c>
      <c r="C264" s="94"/>
      <c r="D264" s="7"/>
      <c r="E264" s="101"/>
      <c r="F264" s="20"/>
    </row>
    <row r="265" spans="1:8" x14ac:dyDescent="0.25">
      <c r="A265" s="86"/>
      <c r="B265" s="71" t="s">
        <v>200</v>
      </c>
      <c r="C265" s="94">
        <v>420</v>
      </c>
      <c r="D265" s="7" t="s">
        <v>85</v>
      </c>
      <c r="E265" s="101"/>
      <c r="F265" s="18"/>
    </row>
    <row r="266" spans="1:8" x14ac:dyDescent="0.25">
      <c r="A266" s="86"/>
      <c r="B266" s="74"/>
      <c r="C266" s="94"/>
      <c r="D266" s="7"/>
      <c r="E266" s="101"/>
      <c r="F266" s="20"/>
    </row>
    <row r="267" spans="1:8" x14ac:dyDescent="0.25">
      <c r="A267" s="86" t="s">
        <v>24</v>
      </c>
      <c r="B267" s="71" t="s">
        <v>84</v>
      </c>
      <c r="C267" s="94"/>
      <c r="D267" s="7"/>
      <c r="E267" s="101"/>
      <c r="F267" s="20"/>
    </row>
    <row r="268" spans="1:8" x14ac:dyDescent="0.25">
      <c r="A268" s="86"/>
      <c r="B268" s="71" t="s">
        <v>137</v>
      </c>
      <c r="C268" s="94">
        <v>254</v>
      </c>
      <c r="D268" s="7" t="s">
        <v>85</v>
      </c>
      <c r="E268" s="101"/>
      <c r="F268" s="18">
        <f>C268*E268</f>
        <v>0</v>
      </c>
    </row>
    <row r="269" spans="1:8" x14ac:dyDescent="0.25">
      <c r="A269" s="86"/>
      <c r="B269" s="71"/>
      <c r="C269" s="94"/>
      <c r="D269" s="7"/>
      <c r="E269" s="101"/>
      <c r="F269" s="20"/>
      <c r="G269" s="157"/>
      <c r="H269" s="157"/>
    </row>
    <row r="270" spans="1:8" x14ac:dyDescent="0.25">
      <c r="A270" s="86" t="s">
        <v>26</v>
      </c>
      <c r="B270" s="71" t="s">
        <v>197</v>
      </c>
      <c r="C270" s="94">
        <v>140</v>
      </c>
      <c r="D270" s="7" t="s">
        <v>85</v>
      </c>
      <c r="E270" s="101"/>
      <c r="F270" s="18"/>
      <c r="G270" s="157"/>
      <c r="H270" s="157"/>
    </row>
    <row r="271" spans="1:8" x14ac:dyDescent="0.25">
      <c r="A271" s="86"/>
      <c r="B271" s="71"/>
      <c r="C271" s="94"/>
      <c r="D271" s="7"/>
      <c r="E271" s="101"/>
      <c r="F271" s="18"/>
      <c r="G271" s="157"/>
      <c r="H271" s="157"/>
    </row>
    <row r="272" spans="1:8" x14ac:dyDescent="0.25">
      <c r="A272" s="86"/>
      <c r="B272" s="71" t="s">
        <v>196</v>
      </c>
      <c r="C272" s="94">
        <v>105</v>
      </c>
      <c r="D272" s="7" t="s">
        <v>85</v>
      </c>
      <c r="E272" s="101"/>
      <c r="F272" s="18"/>
      <c r="G272" s="157"/>
      <c r="H272" s="157"/>
    </row>
    <row r="273" spans="1:8" x14ac:dyDescent="0.25">
      <c r="A273" s="86"/>
      <c r="B273" s="71"/>
      <c r="C273" s="94"/>
      <c r="D273" s="7"/>
      <c r="E273" s="101"/>
      <c r="F273" s="18"/>
      <c r="G273" s="157"/>
      <c r="H273" s="157"/>
    </row>
    <row r="274" spans="1:8" x14ac:dyDescent="0.25">
      <c r="A274" s="86" t="s">
        <v>9</v>
      </c>
      <c r="B274" s="71" t="s">
        <v>84</v>
      </c>
      <c r="C274" s="94"/>
      <c r="D274" s="7"/>
      <c r="E274" s="101"/>
      <c r="F274" s="20"/>
      <c r="G274" s="157"/>
      <c r="H274" s="157"/>
    </row>
    <row r="275" spans="1:8" x14ac:dyDescent="0.25">
      <c r="A275" s="86"/>
      <c r="B275" s="71" t="s">
        <v>138</v>
      </c>
      <c r="C275" s="94">
        <v>130</v>
      </c>
      <c r="D275" s="7" t="s">
        <v>85</v>
      </c>
      <c r="E275" s="101"/>
      <c r="F275" s="18">
        <f>C275*E275</f>
        <v>0</v>
      </c>
      <c r="G275" s="157"/>
      <c r="H275" s="157"/>
    </row>
    <row r="276" spans="1:8" x14ac:dyDescent="0.25">
      <c r="A276" s="86"/>
      <c r="B276" s="71"/>
      <c r="C276" s="94"/>
      <c r="D276" s="7"/>
      <c r="E276" s="101"/>
      <c r="F276" s="18"/>
      <c r="G276" s="157"/>
      <c r="H276" s="157"/>
    </row>
    <row r="277" spans="1:8" x14ac:dyDescent="0.25">
      <c r="A277" s="86"/>
      <c r="B277" s="71" t="s">
        <v>84</v>
      </c>
      <c r="C277" s="94"/>
      <c r="D277" s="7"/>
      <c r="E277" s="101"/>
      <c r="F277" s="18"/>
      <c r="G277" s="157"/>
      <c r="H277" s="157"/>
    </row>
    <row r="278" spans="1:8" x14ac:dyDescent="0.25">
      <c r="A278" s="86"/>
      <c r="B278" s="71" t="s">
        <v>173</v>
      </c>
      <c r="C278" s="94">
        <v>110</v>
      </c>
      <c r="D278" s="7" t="s">
        <v>85</v>
      </c>
      <c r="E278" s="101"/>
      <c r="F278" s="18">
        <f>E278*C278</f>
        <v>0</v>
      </c>
      <c r="G278" s="157"/>
      <c r="H278" s="157"/>
    </row>
    <row r="279" spans="1:8" x14ac:dyDescent="0.25">
      <c r="A279" s="86"/>
      <c r="B279" s="71"/>
      <c r="C279" s="94"/>
      <c r="D279" s="7"/>
      <c r="E279" s="101"/>
      <c r="F279" s="18"/>
      <c r="G279" s="157"/>
      <c r="H279" s="157"/>
    </row>
    <row r="280" spans="1:8" x14ac:dyDescent="0.25">
      <c r="A280" s="86" t="s">
        <v>30</v>
      </c>
      <c r="B280" s="71" t="s">
        <v>84</v>
      </c>
      <c r="C280" s="94"/>
      <c r="D280" s="7"/>
      <c r="E280" s="101"/>
      <c r="F280" s="20"/>
      <c r="G280" s="157"/>
      <c r="H280" s="157"/>
    </row>
    <row r="281" spans="1:8" x14ac:dyDescent="0.25">
      <c r="A281" s="86"/>
      <c r="B281" s="71" t="s">
        <v>139</v>
      </c>
      <c r="C281" s="94">
        <v>80</v>
      </c>
      <c r="D281" s="7" t="s">
        <v>85</v>
      </c>
      <c r="E281" s="101"/>
      <c r="F281" s="20"/>
      <c r="G281" s="157"/>
      <c r="H281" s="157"/>
    </row>
    <row r="282" spans="1:8" x14ac:dyDescent="0.25">
      <c r="A282" s="86"/>
      <c r="B282" s="71"/>
      <c r="C282" s="94"/>
      <c r="D282" s="7"/>
      <c r="E282" s="101"/>
      <c r="F282" s="20"/>
      <c r="G282" s="157"/>
      <c r="H282" s="157"/>
    </row>
    <row r="283" spans="1:8" x14ac:dyDescent="0.25">
      <c r="A283" s="86"/>
      <c r="B283" s="84" t="s">
        <v>86</v>
      </c>
      <c r="C283" s="94"/>
      <c r="D283" s="7"/>
      <c r="E283" s="101"/>
      <c r="F283" s="21"/>
      <c r="G283" s="157"/>
      <c r="H283" s="157"/>
    </row>
    <row r="284" spans="1:8" ht="16.5" thickBot="1" x14ac:dyDescent="0.3">
      <c r="A284" s="86"/>
      <c r="B284" s="23" t="s">
        <v>67</v>
      </c>
      <c r="C284" s="94"/>
      <c r="D284" s="7"/>
      <c r="E284" s="101"/>
      <c r="F284" s="22"/>
      <c r="G284" s="157"/>
      <c r="H284" s="157"/>
    </row>
    <row r="285" spans="1:8" ht="16.5" thickTop="1" x14ac:dyDescent="0.25">
      <c r="A285" s="86"/>
      <c r="B285" s="23"/>
      <c r="C285" s="94"/>
      <c r="D285" s="7"/>
      <c r="E285" s="101"/>
      <c r="F285" s="20"/>
      <c r="G285" s="157"/>
      <c r="H285" s="157"/>
    </row>
    <row r="286" spans="1:8" x14ac:dyDescent="0.25">
      <c r="A286" s="86"/>
      <c r="B286" s="23"/>
      <c r="C286" s="94"/>
      <c r="D286" s="7"/>
      <c r="E286" s="101"/>
      <c r="F286" s="20"/>
      <c r="G286" s="157"/>
      <c r="H286" s="157"/>
    </row>
    <row r="287" spans="1:8" x14ac:dyDescent="0.25">
      <c r="A287" s="86"/>
      <c r="B287" s="23"/>
      <c r="C287" s="94"/>
      <c r="D287" s="7"/>
      <c r="E287" s="101"/>
      <c r="F287" s="20"/>
      <c r="G287" s="157"/>
      <c r="H287" s="157"/>
    </row>
    <row r="288" spans="1:8" x14ac:dyDescent="0.25">
      <c r="A288" s="86"/>
      <c r="B288" s="144"/>
      <c r="C288" s="149"/>
      <c r="D288" s="141"/>
      <c r="E288" s="147"/>
      <c r="F288" s="148"/>
    </row>
    <row r="289" spans="1:7" x14ac:dyDescent="0.25">
      <c r="A289" s="86"/>
      <c r="B289" s="23"/>
      <c r="C289" s="94"/>
      <c r="D289" s="7"/>
      <c r="E289" s="101"/>
      <c r="F289" s="20"/>
      <c r="G289" s="157"/>
    </row>
    <row r="290" spans="1:7" x14ac:dyDescent="0.25">
      <c r="A290" s="89"/>
      <c r="B290" s="78"/>
      <c r="C290" s="174"/>
      <c r="D290" s="56"/>
      <c r="E290" s="102"/>
      <c r="F290" s="60"/>
      <c r="G290" s="157"/>
    </row>
    <row r="291" spans="1:7" ht="15" x14ac:dyDescent="0.25">
      <c r="A291" s="85" t="s">
        <v>0</v>
      </c>
      <c r="B291" s="68" t="s">
        <v>1</v>
      </c>
      <c r="C291" s="65" t="s">
        <v>2</v>
      </c>
      <c r="D291" s="66" t="s">
        <v>3</v>
      </c>
      <c r="E291" s="98" t="s">
        <v>4</v>
      </c>
      <c r="F291" s="67" t="s">
        <v>186</v>
      </c>
      <c r="G291" s="157"/>
    </row>
    <row r="292" spans="1:7" x14ac:dyDescent="0.25">
      <c r="A292" s="86"/>
      <c r="B292" s="74" t="s">
        <v>87</v>
      </c>
      <c r="C292" s="94"/>
      <c r="D292" s="7"/>
      <c r="E292" s="101"/>
      <c r="F292" s="20"/>
      <c r="G292" s="157"/>
    </row>
    <row r="293" spans="1:7" x14ac:dyDescent="0.25">
      <c r="A293" s="86"/>
      <c r="B293" s="74" t="s">
        <v>88</v>
      </c>
      <c r="C293" s="94"/>
      <c r="D293" s="7"/>
      <c r="E293" s="101"/>
      <c r="F293" s="20"/>
      <c r="G293" s="157"/>
    </row>
    <row r="294" spans="1:7" x14ac:dyDescent="0.25">
      <c r="A294" s="86"/>
      <c r="B294" s="74" t="s">
        <v>89</v>
      </c>
      <c r="C294" s="94"/>
      <c r="D294" s="7"/>
      <c r="E294" s="101"/>
      <c r="F294" s="20"/>
      <c r="G294" s="157"/>
    </row>
    <row r="295" spans="1:7" x14ac:dyDescent="0.25">
      <c r="A295" s="86"/>
      <c r="B295" s="71"/>
      <c r="C295" s="94"/>
      <c r="D295" s="7"/>
      <c r="E295" s="101"/>
      <c r="F295" s="20"/>
      <c r="G295" s="157"/>
    </row>
    <row r="296" spans="1:7" x14ac:dyDescent="0.25">
      <c r="A296" s="86"/>
      <c r="B296" s="77" t="s">
        <v>208</v>
      </c>
      <c r="C296" s="94"/>
      <c r="D296" s="7"/>
      <c r="E296" s="101"/>
      <c r="F296" s="20"/>
      <c r="G296" s="157"/>
    </row>
    <row r="297" spans="1:7" x14ac:dyDescent="0.25">
      <c r="A297" s="86"/>
      <c r="B297" s="77" t="s">
        <v>90</v>
      </c>
      <c r="C297" s="94"/>
      <c r="D297" s="7"/>
      <c r="E297" s="101"/>
      <c r="F297" s="20"/>
      <c r="G297" s="157"/>
    </row>
    <row r="298" spans="1:7" x14ac:dyDescent="0.25">
      <c r="A298" s="86"/>
      <c r="B298" s="77" t="s">
        <v>91</v>
      </c>
      <c r="C298" s="94"/>
      <c r="D298" s="7"/>
      <c r="E298" s="101"/>
      <c r="F298" s="20"/>
      <c r="G298" s="157"/>
    </row>
    <row r="299" spans="1:7" x14ac:dyDescent="0.25">
      <c r="A299" s="86"/>
      <c r="B299" s="77" t="s">
        <v>92</v>
      </c>
      <c r="C299" s="94"/>
      <c r="D299" s="7"/>
      <c r="E299" s="101"/>
      <c r="F299" s="20"/>
      <c r="G299" s="157"/>
    </row>
    <row r="300" spans="1:7" ht="18.75" x14ac:dyDescent="0.25">
      <c r="A300" s="86" t="s">
        <v>7</v>
      </c>
      <c r="B300" s="71" t="s">
        <v>93</v>
      </c>
      <c r="C300" s="94">
        <v>315</v>
      </c>
      <c r="D300" s="7" t="s">
        <v>23</v>
      </c>
      <c r="E300" s="101"/>
      <c r="F300" s="18"/>
      <c r="G300" s="157"/>
    </row>
    <row r="301" spans="1:7" x14ac:dyDescent="0.25">
      <c r="A301" s="86"/>
      <c r="B301" s="71"/>
      <c r="C301" s="94"/>
      <c r="D301" s="7"/>
      <c r="E301" s="101"/>
      <c r="F301" s="20"/>
      <c r="G301" s="157"/>
    </row>
    <row r="302" spans="1:7" ht="18.75" x14ac:dyDescent="0.25">
      <c r="A302" s="86" t="s">
        <v>8</v>
      </c>
      <c r="B302" s="71" t="s">
        <v>188</v>
      </c>
      <c r="C302" s="94">
        <v>20</v>
      </c>
      <c r="D302" s="7" t="s">
        <v>23</v>
      </c>
      <c r="E302" s="101"/>
      <c r="F302" s="18"/>
      <c r="G302" s="157"/>
    </row>
    <row r="303" spans="1:7" x14ac:dyDescent="0.25">
      <c r="A303" s="86"/>
      <c r="B303" s="71"/>
      <c r="C303" s="94"/>
      <c r="D303" s="7"/>
      <c r="E303" s="101"/>
      <c r="F303" s="20"/>
      <c r="G303" s="157"/>
    </row>
    <row r="304" spans="1:7" x14ac:dyDescent="0.25">
      <c r="A304" s="86"/>
      <c r="B304" s="84" t="s">
        <v>94</v>
      </c>
      <c r="C304" s="94"/>
      <c r="D304" s="7"/>
      <c r="E304" s="101"/>
      <c r="F304" s="21"/>
      <c r="G304" s="157"/>
    </row>
    <row r="305" spans="1:7" x14ac:dyDescent="0.25">
      <c r="A305" s="89"/>
      <c r="B305" s="78" t="s">
        <v>67</v>
      </c>
      <c r="C305" s="59"/>
      <c r="D305" s="56"/>
      <c r="E305" s="102"/>
      <c r="F305" s="60"/>
      <c r="G305" s="157"/>
    </row>
    <row r="306" spans="1:7" ht="15" x14ac:dyDescent="0.25">
      <c r="A306" s="51"/>
      <c r="B306" s="157"/>
      <c r="C306" s="157"/>
      <c r="D306" s="157"/>
      <c r="E306" s="160"/>
      <c r="F306" s="157"/>
    </row>
    <row r="307" spans="1:7" x14ac:dyDescent="0.25">
      <c r="A307" s="86"/>
      <c r="B307" s="74" t="s">
        <v>95</v>
      </c>
      <c r="C307" s="6"/>
      <c r="D307" s="7"/>
      <c r="E307" s="99"/>
      <c r="F307" s="9"/>
    </row>
    <row r="308" spans="1:7" x14ac:dyDescent="0.25">
      <c r="A308" s="86"/>
      <c r="B308" s="74" t="s">
        <v>96</v>
      </c>
      <c r="C308" s="6"/>
      <c r="D308" s="7"/>
      <c r="E308" s="99"/>
      <c r="F308" s="9"/>
    </row>
    <row r="309" spans="1:7" x14ac:dyDescent="0.25">
      <c r="A309" s="86"/>
      <c r="B309" s="74" t="s">
        <v>97</v>
      </c>
      <c r="C309" s="6"/>
      <c r="D309" s="7"/>
      <c r="E309" s="99"/>
      <c r="F309" s="9"/>
    </row>
    <row r="310" spans="1:7" x14ac:dyDescent="0.25">
      <c r="A310" s="86"/>
      <c r="B310" s="71"/>
      <c r="C310" s="6"/>
      <c r="D310" s="7"/>
      <c r="E310" s="99"/>
      <c r="F310" s="9"/>
    </row>
    <row r="311" spans="1:7" x14ac:dyDescent="0.25">
      <c r="A311" s="86"/>
      <c r="B311" s="74" t="s">
        <v>98</v>
      </c>
      <c r="C311" s="6"/>
      <c r="D311" s="7"/>
      <c r="E311" s="99"/>
      <c r="F311" s="9"/>
    </row>
    <row r="312" spans="1:7" x14ac:dyDescent="0.25">
      <c r="A312" s="86"/>
      <c r="B312" s="77" t="s">
        <v>99</v>
      </c>
      <c r="C312" s="6"/>
      <c r="D312" s="7"/>
      <c r="E312" s="99"/>
      <c r="F312" s="9"/>
    </row>
    <row r="313" spans="1:7" x14ac:dyDescent="0.25">
      <c r="A313" s="86"/>
      <c r="B313" s="71" t="s">
        <v>100</v>
      </c>
      <c r="C313" s="6"/>
      <c r="D313" s="7"/>
      <c r="E313" s="99"/>
      <c r="F313" s="9"/>
    </row>
    <row r="314" spans="1:7" ht="63" x14ac:dyDescent="0.25">
      <c r="A314" s="86" t="s">
        <v>7</v>
      </c>
      <c r="B314" s="72" t="s">
        <v>181</v>
      </c>
      <c r="C314" s="6">
        <v>20</v>
      </c>
      <c r="D314" s="7" t="s">
        <v>101</v>
      </c>
      <c r="E314" s="99"/>
      <c r="F314" s="18"/>
    </row>
    <row r="315" spans="1:7" x14ac:dyDescent="0.25">
      <c r="A315" s="86"/>
      <c r="B315" s="71"/>
      <c r="C315" s="6"/>
      <c r="D315" s="7"/>
      <c r="E315" s="99"/>
      <c r="F315" s="9"/>
    </row>
    <row r="316" spans="1:7" ht="16.5" thickBot="1" x14ac:dyDescent="0.3">
      <c r="A316" s="86"/>
      <c r="B316" s="23" t="s">
        <v>35</v>
      </c>
      <c r="C316" s="6"/>
      <c r="D316" s="7"/>
      <c r="E316" s="99"/>
      <c r="F316" s="15"/>
    </row>
    <row r="317" spans="1:7" ht="16.5" thickTop="1" x14ac:dyDescent="0.25">
      <c r="A317" s="86"/>
      <c r="B317" s="71"/>
      <c r="C317" s="6"/>
      <c r="D317" s="7"/>
      <c r="E317" s="99"/>
      <c r="F317" s="9"/>
    </row>
    <row r="318" spans="1:7" x14ac:dyDescent="0.25">
      <c r="A318" s="86"/>
      <c r="B318" s="74" t="s">
        <v>54</v>
      </c>
      <c r="C318" s="6"/>
      <c r="D318" s="7"/>
      <c r="E318" s="99"/>
      <c r="F318" s="9"/>
    </row>
    <row r="319" spans="1:7" x14ac:dyDescent="0.25">
      <c r="A319" s="86"/>
      <c r="B319" s="71"/>
      <c r="C319" s="6"/>
      <c r="D319" s="7"/>
      <c r="E319" s="99"/>
      <c r="F319" s="9"/>
    </row>
    <row r="320" spans="1:7" x14ac:dyDescent="0.25">
      <c r="A320" s="86"/>
      <c r="B320" s="74" t="s">
        <v>102</v>
      </c>
      <c r="C320" s="6"/>
      <c r="D320" s="7"/>
      <c r="E320" s="99"/>
      <c r="F320" s="9"/>
    </row>
    <row r="321" spans="1:7" x14ac:dyDescent="0.25">
      <c r="A321" s="86"/>
      <c r="B321" s="74" t="s">
        <v>103</v>
      </c>
      <c r="C321" s="6"/>
      <c r="D321" s="7"/>
      <c r="E321" s="99"/>
      <c r="F321" s="9"/>
    </row>
    <row r="322" spans="1:7" x14ac:dyDescent="0.25">
      <c r="A322" s="86"/>
      <c r="B322" s="77" t="s">
        <v>104</v>
      </c>
      <c r="C322" s="6"/>
      <c r="D322" s="7"/>
      <c r="E322" s="99"/>
      <c r="F322" s="9"/>
    </row>
    <row r="323" spans="1:7" x14ac:dyDescent="0.25">
      <c r="A323" s="86" t="s">
        <v>7</v>
      </c>
      <c r="B323" s="71" t="s">
        <v>105</v>
      </c>
      <c r="C323" s="6"/>
      <c r="D323" s="7"/>
      <c r="E323" s="99"/>
      <c r="F323" s="9"/>
    </row>
    <row r="324" spans="1:7" ht="18.75" x14ac:dyDescent="0.25">
      <c r="A324" s="86"/>
      <c r="B324" s="71" t="s">
        <v>106</v>
      </c>
      <c r="C324" s="6">
        <v>289</v>
      </c>
      <c r="D324" s="7" t="s">
        <v>23</v>
      </c>
      <c r="E324" s="99"/>
      <c r="F324" s="9"/>
    </row>
    <row r="325" spans="1:7" x14ac:dyDescent="0.25">
      <c r="A325" s="86"/>
      <c r="B325" s="71"/>
      <c r="C325" s="6"/>
      <c r="D325" s="7"/>
      <c r="E325" s="99"/>
      <c r="F325" s="9"/>
    </row>
    <row r="326" spans="1:7" x14ac:dyDescent="0.25">
      <c r="A326" s="86"/>
      <c r="B326" s="74" t="s">
        <v>107</v>
      </c>
      <c r="C326" s="6"/>
      <c r="D326" s="7"/>
      <c r="E326" s="99"/>
      <c r="F326" s="9"/>
    </row>
    <row r="327" spans="1:7" x14ac:dyDescent="0.25">
      <c r="A327" s="86"/>
      <c r="B327" s="74" t="s">
        <v>108</v>
      </c>
      <c r="C327" s="6"/>
      <c r="D327" s="7"/>
      <c r="E327" s="99"/>
      <c r="F327" s="9"/>
      <c r="G327" s="157"/>
    </row>
    <row r="328" spans="1:7" x14ac:dyDescent="0.25">
      <c r="A328" s="86"/>
      <c r="B328" s="77" t="s">
        <v>140</v>
      </c>
      <c r="C328" s="6"/>
      <c r="D328" s="7"/>
      <c r="E328" s="99"/>
      <c r="F328" s="9"/>
      <c r="G328" s="157"/>
    </row>
    <row r="329" spans="1:7" x14ac:dyDescent="0.25">
      <c r="A329" s="86"/>
      <c r="B329" s="71" t="s">
        <v>109</v>
      </c>
      <c r="C329" s="6"/>
      <c r="D329" s="7"/>
      <c r="E329" s="99"/>
      <c r="F329" s="9"/>
      <c r="G329" s="157"/>
    </row>
    <row r="330" spans="1:7" ht="18.75" x14ac:dyDescent="0.25">
      <c r="A330" s="86" t="s">
        <v>26</v>
      </c>
      <c r="B330" s="71" t="s">
        <v>141</v>
      </c>
      <c r="C330" s="6">
        <v>708</v>
      </c>
      <c r="D330" s="7" t="s">
        <v>23</v>
      </c>
      <c r="E330" s="99"/>
      <c r="F330" s="9"/>
      <c r="G330" s="157"/>
    </row>
    <row r="331" spans="1:7" x14ac:dyDescent="0.25">
      <c r="A331" s="86"/>
      <c r="B331" s="71"/>
      <c r="C331" s="6"/>
      <c r="D331" s="7"/>
      <c r="E331" s="99"/>
      <c r="F331" s="9"/>
      <c r="G331" s="157"/>
    </row>
    <row r="332" spans="1:7" x14ac:dyDescent="0.25">
      <c r="A332" s="89"/>
      <c r="B332" s="176" t="s">
        <v>110</v>
      </c>
      <c r="C332" s="55"/>
      <c r="D332" s="56"/>
      <c r="E332" s="103"/>
      <c r="F332" s="105"/>
      <c r="G332" s="157"/>
    </row>
    <row r="333" spans="1:7" x14ac:dyDescent="0.25">
      <c r="A333" s="89"/>
      <c r="B333" s="176"/>
      <c r="C333" s="55"/>
      <c r="D333" s="56"/>
      <c r="E333" s="103"/>
      <c r="F333" s="175"/>
      <c r="G333" s="157"/>
    </row>
    <row r="334" spans="1:7" x14ac:dyDescent="0.25">
      <c r="A334" s="89"/>
      <c r="B334" s="176"/>
      <c r="C334" s="55"/>
      <c r="D334" s="56"/>
      <c r="E334" s="103"/>
      <c r="F334" s="175"/>
      <c r="G334" s="157"/>
    </row>
    <row r="335" spans="1:7" ht="15" x14ac:dyDescent="0.25">
      <c r="A335" s="85" t="s">
        <v>0</v>
      </c>
      <c r="B335" s="68" t="s">
        <v>1</v>
      </c>
      <c r="C335" s="65" t="s">
        <v>2</v>
      </c>
      <c r="D335" s="66" t="s">
        <v>3</v>
      </c>
      <c r="E335" s="98" t="s">
        <v>4</v>
      </c>
      <c r="F335" s="67" t="s">
        <v>186</v>
      </c>
    </row>
    <row r="336" spans="1:7" ht="15" x14ac:dyDescent="0.25">
      <c r="A336" s="51"/>
      <c r="B336" s="157"/>
      <c r="C336" s="157"/>
      <c r="D336" s="157"/>
      <c r="E336" s="160"/>
      <c r="F336" s="157"/>
    </row>
    <row r="337" spans="1:8" x14ac:dyDescent="0.25">
      <c r="A337" s="86"/>
      <c r="B337" s="74" t="s">
        <v>56</v>
      </c>
      <c r="C337" s="6"/>
      <c r="D337" s="7"/>
      <c r="E337" s="99"/>
      <c r="F337" s="9"/>
    </row>
    <row r="338" spans="1:8" x14ac:dyDescent="0.25">
      <c r="A338" s="86"/>
      <c r="B338" s="71"/>
      <c r="C338" s="6"/>
      <c r="D338" s="7"/>
      <c r="E338" s="99"/>
      <c r="F338" s="9"/>
    </row>
    <row r="339" spans="1:8" x14ac:dyDescent="0.25">
      <c r="A339" s="86"/>
      <c r="B339" s="77" t="s">
        <v>57</v>
      </c>
      <c r="C339" s="6"/>
      <c r="D339" s="7"/>
      <c r="E339" s="99"/>
      <c r="F339" s="9"/>
    </row>
    <row r="340" spans="1:8" x14ac:dyDescent="0.25">
      <c r="A340" s="86"/>
      <c r="B340" s="77" t="s">
        <v>58</v>
      </c>
      <c r="C340" s="6"/>
      <c r="D340" s="7"/>
      <c r="E340" s="99"/>
      <c r="F340" s="9"/>
    </row>
    <row r="341" spans="1:8" x14ac:dyDescent="0.25">
      <c r="A341" s="86"/>
      <c r="B341" s="77" t="s">
        <v>59</v>
      </c>
      <c r="C341" s="6"/>
      <c r="D341" s="7"/>
      <c r="E341" s="99"/>
      <c r="F341" s="9"/>
    </row>
    <row r="342" spans="1:8" x14ac:dyDescent="0.25">
      <c r="A342" s="86"/>
      <c r="B342" s="71"/>
      <c r="C342" s="6"/>
      <c r="D342" s="7"/>
      <c r="E342" s="99"/>
      <c r="F342" s="9"/>
    </row>
    <row r="343" spans="1:8" ht="31.5" x14ac:dyDescent="0.25">
      <c r="A343" s="86" t="s">
        <v>8</v>
      </c>
      <c r="B343" s="72" t="s">
        <v>111</v>
      </c>
      <c r="C343" s="6">
        <f>C330</f>
        <v>708</v>
      </c>
      <c r="D343" s="7" t="s">
        <v>23</v>
      </c>
      <c r="E343" s="99"/>
      <c r="F343" s="9"/>
    </row>
    <row r="344" spans="1:8" x14ac:dyDescent="0.25">
      <c r="A344" s="86"/>
      <c r="B344" s="71"/>
      <c r="C344" s="6"/>
      <c r="D344" s="7"/>
      <c r="E344" s="99"/>
      <c r="F344" s="9"/>
    </row>
    <row r="345" spans="1:8" x14ac:dyDescent="0.25">
      <c r="A345" s="86"/>
      <c r="B345" s="77" t="s">
        <v>112</v>
      </c>
      <c r="C345" s="6"/>
      <c r="D345" s="7"/>
      <c r="E345" s="99"/>
      <c r="F345" s="9"/>
    </row>
    <row r="346" spans="1:8" x14ac:dyDescent="0.25">
      <c r="A346" s="86"/>
      <c r="B346" s="77" t="s">
        <v>113</v>
      </c>
      <c r="C346" s="6"/>
      <c r="D346" s="7"/>
      <c r="E346" s="99"/>
      <c r="F346" s="9"/>
    </row>
    <row r="347" spans="1:8" x14ac:dyDescent="0.25">
      <c r="A347" s="86"/>
      <c r="B347" s="71"/>
      <c r="C347" s="6"/>
      <c r="D347" s="7"/>
      <c r="E347" s="99"/>
      <c r="F347" s="9"/>
      <c r="H347">
        <v>50</v>
      </c>
    </row>
    <row r="348" spans="1:8" ht="31.5" x14ac:dyDescent="0.25">
      <c r="A348" s="86" t="s">
        <v>24</v>
      </c>
      <c r="B348" s="72" t="s">
        <v>180</v>
      </c>
      <c r="C348" s="6">
        <v>77</v>
      </c>
      <c r="D348" s="7" t="s">
        <v>85</v>
      </c>
      <c r="E348" s="99"/>
      <c r="F348" s="9"/>
    </row>
    <row r="349" spans="1:8" x14ac:dyDescent="0.25">
      <c r="A349" s="86"/>
      <c r="B349" s="71"/>
      <c r="C349" s="6"/>
      <c r="D349" s="7"/>
      <c r="E349" s="99"/>
      <c r="F349" s="9"/>
    </row>
    <row r="350" spans="1:8" x14ac:dyDescent="0.25">
      <c r="A350" s="91"/>
      <c r="B350" s="71"/>
      <c r="C350" s="6"/>
      <c r="D350" s="7"/>
      <c r="E350" s="99"/>
      <c r="F350" s="12"/>
    </row>
    <row r="351" spans="1:8" ht="16.5" thickBot="1" x14ac:dyDescent="0.3">
      <c r="A351" s="91"/>
      <c r="B351" s="23" t="s">
        <v>114</v>
      </c>
      <c r="C351" s="6"/>
      <c r="D351" s="7"/>
      <c r="E351" s="99"/>
      <c r="F351" s="15">
        <f>SUM(F336:F350)</f>
        <v>0</v>
      </c>
    </row>
    <row r="352" spans="1:8" ht="16.5" thickTop="1" x14ac:dyDescent="0.25">
      <c r="A352" s="91"/>
      <c r="B352" s="71"/>
      <c r="C352" s="6"/>
      <c r="D352" s="7"/>
      <c r="E352" s="99"/>
      <c r="F352" s="9"/>
    </row>
    <row r="353" spans="1:6" x14ac:dyDescent="0.25">
      <c r="A353" s="86"/>
      <c r="B353" s="71"/>
      <c r="C353" s="6"/>
      <c r="D353" s="7"/>
      <c r="E353" s="99"/>
      <c r="F353" s="9"/>
    </row>
    <row r="354" spans="1:6" x14ac:dyDescent="0.25">
      <c r="A354" s="91"/>
      <c r="B354" s="69" t="s">
        <v>115</v>
      </c>
      <c r="C354" s="6"/>
      <c r="D354" s="7"/>
      <c r="E354" s="99"/>
      <c r="F354" s="9"/>
    </row>
    <row r="355" spans="1:6" x14ac:dyDescent="0.25">
      <c r="A355" s="86"/>
      <c r="B355" s="71"/>
      <c r="C355" s="6"/>
      <c r="D355" s="7"/>
      <c r="E355" s="99"/>
      <c r="F355" s="9"/>
    </row>
    <row r="356" spans="1:6" x14ac:dyDescent="0.25">
      <c r="A356" s="91"/>
      <c r="B356" s="83" t="s">
        <v>116</v>
      </c>
      <c r="C356" s="6"/>
      <c r="D356" s="7"/>
      <c r="E356" s="99"/>
      <c r="F356" s="9">
        <f>F332</f>
        <v>0</v>
      </c>
    </row>
    <row r="357" spans="1:6" x14ac:dyDescent="0.25">
      <c r="A357" s="91"/>
      <c r="B357" s="83"/>
      <c r="C357" s="6"/>
      <c r="D357" s="7"/>
      <c r="E357" s="99"/>
      <c r="F357" s="9"/>
    </row>
    <row r="358" spans="1:6" x14ac:dyDescent="0.25">
      <c r="A358" s="91"/>
      <c r="B358" s="83" t="s">
        <v>117</v>
      </c>
      <c r="C358" s="6"/>
      <c r="D358" s="7"/>
      <c r="E358" s="99"/>
      <c r="F358" s="9">
        <f>F351</f>
        <v>0</v>
      </c>
    </row>
    <row r="359" spans="1:6" x14ac:dyDescent="0.25">
      <c r="A359" s="86"/>
      <c r="B359" s="71"/>
      <c r="C359" s="6"/>
      <c r="D359" s="7"/>
      <c r="E359" s="99"/>
      <c r="F359" s="9"/>
    </row>
    <row r="360" spans="1:6" x14ac:dyDescent="0.25">
      <c r="A360" s="91"/>
      <c r="B360" s="84" t="s">
        <v>118</v>
      </c>
      <c r="C360" s="6"/>
      <c r="D360" s="7"/>
      <c r="E360" s="99"/>
      <c r="F360" s="12"/>
    </row>
    <row r="361" spans="1:6" ht="16.5" thickBot="1" x14ac:dyDescent="0.3">
      <c r="A361" s="91"/>
      <c r="B361" s="23" t="s">
        <v>67</v>
      </c>
      <c r="C361" s="6"/>
      <c r="D361" s="7"/>
      <c r="E361" s="99"/>
      <c r="F361" s="97">
        <f>SUM(F356:F360)</f>
        <v>0</v>
      </c>
    </row>
    <row r="362" spans="1:6" ht="16.5" thickTop="1" x14ac:dyDescent="0.25">
      <c r="A362" s="91"/>
      <c r="B362" s="71"/>
      <c r="C362" s="6"/>
      <c r="D362" s="7"/>
      <c r="E362" s="99"/>
      <c r="F362" s="9"/>
    </row>
    <row r="363" spans="1:6" x14ac:dyDescent="0.25">
      <c r="A363" s="86"/>
      <c r="B363" s="143"/>
      <c r="C363" s="140"/>
      <c r="D363" s="141"/>
      <c r="E363" s="107"/>
      <c r="F363" s="108"/>
    </row>
    <row r="364" spans="1:6" x14ac:dyDescent="0.25">
      <c r="A364" s="86"/>
      <c r="B364" s="71"/>
      <c r="C364" s="6"/>
      <c r="D364" s="7"/>
      <c r="E364" s="99"/>
      <c r="F364" s="9"/>
    </row>
    <row r="365" spans="1:6" x14ac:dyDescent="0.25">
      <c r="A365" s="5"/>
      <c r="B365" s="13" t="s">
        <v>119</v>
      </c>
      <c r="C365" s="6"/>
      <c r="D365" s="7"/>
      <c r="E365" s="8"/>
      <c r="F365" s="9"/>
    </row>
    <row r="366" spans="1:6" x14ac:dyDescent="0.25">
      <c r="A366" s="5"/>
      <c r="B366" s="10"/>
      <c r="C366" s="6"/>
      <c r="D366" s="7"/>
      <c r="E366" s="8"/>
      <c r="F366" s="9"/>
    </row>
    <row r="367" spans="1:6" x14ac:dyDescent="0.25">
      <c r="A367" s="5" t="s">
        <v>7</v>
      </c>
      <c r="B367" s="11" t="s">
        <v>120</v>
      </c>
      <c r="C367" s="6"/>
      <c r="D367" s="7"/>
      <c r="E367" s="8"/>
      <c r="F367" s="9"/>
    </row>
    <row r="368" spans="1:6" x14ac:dyDescent="0.25">
      <c r="A368" s="5"/>
      <c r="B368" s="10" t="s">
        <v>198</v>
      </c>
      <c r="C368" s="6">
        <v>20</v>
      </c>
      <c r="D368" s="7" t="s">
        <v>101</v>
      </c>
      <c r="E368" s="8"/>
      <c r="F368" s="9"/>
    </row>
    <row r="369" spans="1:6" x14ac:dyDescent="0.25">
      <c r="A369" s="5"/>
      <c r="B369" s="10"/>
      <c r="C369" s="6"/>
      <c r="D369" s="7"/>
      <c r="E369" s="8"/>
      <c r="F369" s="9"/>
    </row>
    <row r="370" spans="1:6" x14ac:dyDescent="0.25">
      <c r="A370" s="5"/>
      <c r="B370" s="10"/>
      <c r="C370" s="6"/>
      <c r="D370" s="7"/>
      <c r="E370" s="8"/>
      <c r="F370" s="9"/>
    </row>
    <row r="371" spans="1:6" x14ac:dyDescent="0.25">
      <c r="A371" s="5" t="s">
        <v>24</v>
      </c>
      <c r="B371" s="11" t="s">
        <v>121</v>
      </c>
      <c r="C371" s="6"/>
      <c r="D371" s="7"/>
      <c r="E371" s="8"/>
      <c r="F371" s="9"/>
    </row>
    <row r="372" spans="1:6" x14ac:dyDescent="0.25">
      <c r="A372" s="5"/>
      <c r="B372" s="10" t="s">
        <v>199</v>
      </c>
      <c r="C372" s="6">
        <v>20</v>
      </c>
      <c r="D372" s="7" t="s">
        <v>101</v>
      </c>
      <c r="E372" s="8"/>
      <c r="F372" s="9"/>
    </row>
    <row r="373" spans="1:6" x14ac:dyDescent="0.25">
      <c r="A373" s="5"/>
      <c r="B373" s="10"/>
      <c r="C373" s="6"/>
      <c r="D373" s="7"/>
      <c r="E373" s="8"/>
      <c r="F373" s="9"/>
    </row>
    <row r="374" spans="1:6" x14ac:dyDescent="0.25">
      <c r="A374" s="5"/>
      <c r="B374" s="10"/>
      <c r="C374" s="6"/>
      <c r="D374" s="7"/>
      <c r="E374" s="8"/>
      <c r="F374" s="9"/>
    </row>
    <row r="375" spans="1:6" x14ac:dyDescent="0.25">
      <c r="A375" s="5"/>
      <c r="B375" s="17" t="s">
        <v>122</v>
      </c>
      <c r="C375" s="6"/>
      <c r="D375" s="7"/>
      <c r="E375" s="8"/>
      <c r="F375" s="12"/>
    </row>
    <row r="376" spans="1:6" ht="16.5" thickBot="1" x14ac:dyDescent="0.3">
      <c r="A376" s="5"/>
      <c r="B376" s="14" t="s">
        <v>67</v>
      </c>
      <c r="C376" s="6"/>
      <c r="D376" s="7"/>
      <c r="E376" s="8"/>
      <c r="F376" s="15"/>
    </row>
    <row r="377" spans="1:6" ht="16.5" thickTop="1" x14ac:dyDescent="0.25">
      <c r="A377" s="5"/>
      <c r="B377" s="14"/>
      <c r="C377" s="6"/>
      <c r="D377" s="7"/>
      <c r="E377" s="8"/>
      <c r="F377" s="9"/>
    </row>
    <row r="378" spans="1:6" x14ac:dyDescent="0.25">
      <c r="A378" s="5"/>
      <c r="B378" s="14"/>
      <c r="C378" s="6"/>
      <c r="D378" s="7"/>
      <c r="E378" s="8"/>
      <c r="F378" s="9"/>
    </row>
    <row r="379" spans="1:6" x14ac:dyDescent="0.25">
      <c r="A379" s="54"/>
      <c r="B379" s="460"/>
      <c r="C379" s="55"/>
      <c r="D379" s="56"/>
      <c r="E379" s="57"/>
      <c r="F379" s="58"/>
    </row>
    <row r="380" spans="1:6" ht="15" x14ac:dyDescent="0.25">
      <c r="A380" s="85" t="s">
        <v>0</v>
      </c>
      <c r="B380" s="68" t="s">
        <v>1</v>
      </c>
      <c r="C380" s="65" t="s">
        <v>2</v>
      </c>
      <c r="D380" s="66" t="s">
        <v>3</v>
      </c>
      <c r="E380" s="98" t="s">
        <v>4</v>
      </c>
      <c r="F380" s="67" t="s">
        <v>186</v>
      </c>
    </row>
    <row r="381" spans="1:6" ht="15" x14ac:dyDescent="0.25">
      <c r="A381" s="177"/>
      <c r="B381" s="461"/>
      <c r="C381" s="462"/>
      <c r="D381" s="463"/>
      <c r="E381" s="464"/>
      <c r="F381" s="465"/>
    </row>
    <row r="382" spans="1:6" x14ac:dyDescent="0.25">
      <c r="A382" s="5"/>
      <c r="B382" s="466" t="s">
        <v>177</v>
      </c>
      <c r="C382" s="6"/>
      <c r="D382" s="7"/>
      <c r="E382" s="467"/>
      <c r="F382" s="18"/>
    </row>
    <row r="383" spans="1:6" x14ac:dyDescent="0.25">
      <c r="A383" s="5"/>
      <c r="B383" s="10"/>
      <c r="C383" s="6"/>
      <c r="D383" s="7"/>
      <c r="E383" s="467"/>
      <c r="F383" s="18"/>
    </row>
    <row r="384" spans="1:6" ht="31.5" x14ac:dyDescent="0.25">
      <c r="A384" s="5" t="s">
        <v>26</v>
      </c>
      <c r="B384" s="468" t="s">
        <v>542</v>
      </c>
      <c r="C384" s="6" t="s">
        <v>204</v>
      </c>
      <c r="D384" s="7"/>
      <c r="E384" s="467"/>
      <c r="F384" s="18"/>
    </row>
    <row r="385" spans="1:7" x14ac:dyDescent="0.25">
      <c r="A385" s="5"/>
      <c r="B385" s="469"/>
      <c r="C385" s="6"/>
      <c r="D385" s="7"/>
      <c r="E385" s="467"/>
      <c r="F385" s="18"/>
    </row>
    <row r="386" spans="1:7" x14ac:dyDescent="0.25">
      <c r="A386" s="5"/>
      <c r="B386" s="17" t="s">
        <v>178</v>
      </c>
      <c r="C386" s="6"/>
      <c r="D386" s="7"/>
      <c r="E386" s="467"/>
      <c r="F386" s="470"/>
    </row>
    <row r="387" spans="1:7" ht="16.5" thickBot="1" x14ac:dyDescent="0.3">
      <c r="A387" s="5"/>
      <c r="B387" s="14" t="s">
        <v>67</v>
      </c>
      <c r="C387" s="6"/>
      <c r="D387" s="7"/>
      <c r="E387" s="467"/>
      <c r="F387" s="471">
        <f>SUM(F383:F386)</f>
        <v>0</v>
      </c>
    </row>
    <row r="388" spans="1:7" ht="16.5" thickTop="1" x14ac:dyDescent="0.25">
      <c r="A388" s="5"/>
      <c r="B388" s="10"/>
      <c r="C388" s="6"/>
      <c r="D388" s="7"/>
      <c r="E388" s="8"/>
      <c r="F388" s="9"/>
    </row>
    <row r="389" spans="1:7" x14ac:dyDescent="0.25">
      <c r="A389" s="5"/>
      <c r="B389" s="466"/>
      <c r="C389" s="6"/>
      <c r="D389" s="7"/>
      <c r="E389" s="467"/>
      <c r="F389" s="18"/>
    </row>
    <row r="390" spans="1:7" x14ac:dyDescent="0.25">
      <c r="A390" s="5"/>
      <c r="B390" s="466"/>
      <c r="C390" s="6"/>
      <c r="D390" s="7"/>
      <c r="E390" s="467"/>
      <c r="F390" s="18"/>
    </row>
    <row r="391" spans="1:7" x14ac:dyDescent="0.25">
      <c r="A391" s="5"/>
      <c r="B391" s="150"/>
      <c r="C391" s="140"/>
      <c r="D391" s="141"/>
      <c r="E391" s="151"/>
      <c r="F391" s="145"/>
    </row>
    <row r="392" spans="1:7" x14ac:dyDescent="0.25">
      <c r="A392" s="5" t="s">
        <v>9</v>
      </c>
      <c r="B392" s="152"/>
      <c r="C392" s="140"/>
      <c r="D392" s="141"/>
      <c r="E392" s="151"/>
      <c r="F392" s="145"/>
    </row>
    <row r="393" spans="1:7" x14ac:dyDescent="0.25">
      <c r="A393" s="5"/>
      <c r="B393" s="150"/>
      <c r="C393" s="140"/>
      <c r="D393" s="141"/>
      <c r="E393" s="151"/>
      <c r="F393" s="145"/>
    </row>
    <row r="394" spans="1:7" x14ac:dyDescent="0.25">
      <c r="A394" s="472"/>
      <c r="B394" s="473"/>
      <c r="C394" s="474"/>
      <c r="D394" s="475"/>
      <c r="E394" s="476"/>
      <c r="F394" s="477"/>
      <c r="G394" s="478"/>
    </row>
    <row r="395" spans="1:7" ht="16.5" thickBot="1" x14ac:dyDescent="0.3">
      <c r="A395" s="472"/>
      <c r="B395" s="479" t="s">
        <v>123</v>
      </c>
      <c r="C395" s="474"/>
      <c r="D395" s="475"/>
      <c r="E395" s="476"/>
      <c r="F395" s="480">
        <f>SUM(F391:F394)</f>
        <v>0</v>
      </c>
      <c r="G395" s="478"/>
    </row>
    <row r="396" spans="1:7" ht="16.5" thickTop="1" x14ac:dyDescent="0.25">
      <c r="A396" s="472"/>
      <c r="B396" s="481" t="s">
        <v>67</v>
      </c>
      <c r="C396" s="474"/>
      <c r="D396" s="475"/>
      <c r="E396" s="476"/>
      <c r="F396" s="482"/>
      <c r="G396" s="478"/>
    </row>
    <row r="397" spans="1:7" x14ac:dyDescent="0.25">
      <c r="A397" s="472"/>
      <c r="B397" s="483"/>
      <c r="C397" s="474"/>
      <c r="D397" s="475"/>
      <c r="E397" s="476"/>
      <c r="F397" s="482"/>
      <c r="G397" s="478"/>
    </row>
    <row r="398" spans="1:7" x14ac:dyDescent="0.25">
      <c r="A398" s="472"/>
      <c r="B398" s="481"/>
      <c r="C398" s="474"/>
      <c r="D398" s="475"/>
      <c r="E398" s="484"/>
      <c r="F398" s="485"/>
      <c r="G398" s="478"/>
    </row>
    <row r="399" spans="1:7" x14ac:dyDescent="0.25">
      <c r="A399" s="472"/>
      <c r="B399" s="481"/>
      <c r="C399" s="474"/>
      <c r="D399" s="475"/>
      <c r="E399" s="484"/>
      <c r="F399" s="485"/>
      <c r="G399" s="478"/>
    </row>
    <row r="400" spans="1:7" x14ac:dyDescent="0.25">
      <c r="A400" s="472"/>
      <c r="B400" s="481"/>
      <c r="C400" s="474"/>
      <c r="D400" s="475"/>
      <c r="E400" s="484"/>
      <c r="F400" s="485"/>
      <c r="G400" s="478"/>
    </row>
    <row r="401" spans="1:7" x14ac:dyDescent="0.25">
      <c r="A401" s="472"/>
      <c r="B401" s="481"/>
      <c r="C401" s="474"/>
      <c r="D401" s="475"/>
      <c r="E401" s="484"/>
      <c r="F401" s="485"/>
      <c r="G401" s="478"/>
    </row>
    <row r="402" spans="1:7" x14ac:dyDescent="0.25">
      <c r="A402" s="472"/>
      <c r="B402" s="481"/>
      <c r="C402" s="474"/>
      <c r="D402" s="475"/>
      <c r="E402" s="484"/>
      <c r="F402" s="485"/>
      <c r="G402" s="478"/>
    </row>
    <row r="403" spans="1:7" x14ac:dyDescent="0.25">
      <c r="A403" s="472"/>
      <c r="B403" s="483"/>
      <c r="C403" s="474"/>
      <c r="D403" s="475"/>
      <c r="E403" s="484"/>
      <c r="F403" s="485"/>
      <c r="G403" s="478"/>
    </row>
    <row r="404" spans="1:7" x14ac:dyDescent="0.25">
      <c r="A404" s="472"/>
      <c r="B404" s="486" t="s">
        <v>124</v>
      </c>
      <c r="C404" s="474"/>
      <c r="D404" s="475"/>
      <c r="E404" s="476"/>
      <c r="F404" s="482"/>
      <c r="G404" s="478"/>
    </row>
    <row r="405" spans="1:7" x14ac:dyDescent="0.25">
      <c r="A405" s="472"/>
      <c r="B405" s="486" t="s">
        <v>125</v>
      </c>
      <c r="C405" s="474"/>
      <c r="D405" s="475"/>
      <c r="E405" s="476"/>
      <c r="F405" s="482"/>
      <c r="G405" s="478"/>
    </row>
    <row r="406" spans="1:7" x14ac:dyDescent="0.25">
      <c r="A406" s="472"/>
      <c r="B406" s="486"/>
      <c r="C406" s="474"/>
      <c r="D406" s="475"/>
      <c r="E406" s="476"/>
      <c r="F406" s="482"/>
      <c r="G406" s="478"/>
    </row>
    <row r="407" spans="1:7" x14ac:dyDescent="0.25">
      <c r="A407" s="472"/>
      <c r="B407" s="486" t="s">
        <v>126</v>
      </c>
      <c r="C407" s="474"/>
      <c r="D407" s="475"/>
      <c r="E407" s="476"/>
      <c r="F407" s="482"/>
      <c r="G407" s="478"/>
    </row>
    <row r="408" spans="1:7" x14ac:dyDescent="0.25">
      <c r="A408" s="472"/>
      <c r="B408" s="486"/>
      <c r="C408" s="474"/>
      <c r="D408" s="475"/>
      <c r="E408" s="476"/>
      <c r="F408" s="482"/>
      <c r="G408" s="478"/>
    </row>
    <row r="409" spans="1:7" ht="31.5" x14ac:dyDescent="0.25">
      <c r="A409" s="472" t="s">
        <v>8</v>
      </c>
      <c r="B409" s="487" t="s">
        <v>201</v>
      </c>
      <c r="C409" s="474"/>
      <c r="D409" s="475"/>
      <c r="E409" s="476">
        <v>20000</v>
      </c>
      <c r="F409" s="482"/>
      <c r="G409" s="478"/>
    </row>
    <row r="410" spans="1:7" x14ac:dyDescent="0.25">
      <c r="A410" s="472"/>
      <c r="B410" s="473"/>
      <c r="C410" s="474"/>
      <c r="D410" s="475"/>
      <c r="E410" s="476"/>
      <c r="F410" s="482"/>
      <c r="G410" s="478"/>
    </row>
    <row r="411" spans="1:7" x14ac:dyDescent="0.25">
      <c r="A411" s="472"/>
      <c r="B411" s="479" t="s">
        <v>127</v>
      </c>
      <c r="C411" s="474"/>
      <c r="D411" s="475"/>
      <c r="E411" s="476"/>
      <c r="F411" s="477"/>
      <c r="G411" s="478"/>
    </row>
    <row r="412" spans="1:7" ht="16.5" thickBot="1" x14ac:dyDescent="0.3">
      <c r="A412" s="472"/>
      <c r="B412" s="481" t="s">
        <v>67</v>
      </c>
      <c r="C412" s="474"/>
      <c r="D412" s="475"/>
      <c r="E412" s="476"/>
      <c r="F412" s="480"/>
      <c r="G412" s="478"/>
    </row>
    <row r="413" spans="1:7" ht="16.5" thickTop="1" x14ac:dyDescent="0.25">
      <c r="A413" s="488"/>
      <c r="B413" s="489"/>
      <c r="C413" s="490"/>
      <c r="D413" s="491"/>
      <c r="E413" s="492"/>
      <c r="F413" s="493"/>
      <c r="G413" s="478"/>
    </row>
    <row r="414" spans="1:7" ht="15" x14ac:dyDescent="0.25">
      <c r="A414" s="478"/>
      <c r="B414" s="478"/>
      <c r="C414" s="478"/>
      <c r="D414" s="478"/>
      <c r="E414" s="478"/>
      <c r="F414" s="478"/>
      <c r="G414" s="478"/>
    </row>
    <row r="415" spans="1:7" ht="15" x14ac:dyDescent="0.25">
      <c r="A415" s="478"/>
      <c r="B415" s="478"/>
      <c r="C415" s="478"/>
      <c r="D415" s="478"/>
      <c r="E415" s="478"/>
      <c r="F415" s="478"/>
      <c r="G415" s="478"/>
    </row>
    <row r="416" spans="1:7" ht="15" x14ac:dyDescent="0.25">
      <c r="A416" s="478"/>
      <c r="B416" s="478"/>
      <c r="C416" s="478"/>
      <c r="D416" s="478"/>
      <c r="E416" s="478"/>
      <c r="F416" s="478"/>
      <c r="G416" s="478"/>
    </row>
    <row r="417" spans="1:7" ht="15" x14ac:dyDescent="0.25">
      <c r="A417" s="478"/>
      <c r="B417" s="478"/>
      <c r="C417" s="478"/>
      <c r="D417" s="478"/>
      <c r="E417" s="478"/>
      <c r="F417" s="478"/>
      <c r="G417" s="478"/>
    </row>
    <row r="418" spans="1:7" ht="15" x14ac:dyDescent="0.25">
      <c r="A418" s="478"/>
      <c r="B418" s="478"/>
      <c r="C418" s="478"/>
      <c r="D418" s="478"/>
      <c r="E418" s="478"/>
      <c r="F418" s="478"/>
      <c r="G418" s="478"/>
    </row>
    <row r="419" spans="1:7" ht="15" x14ac:dyDescent="0.25">
      <c r="A419" s="478"/>
      <c r="B419" s="478"/>
      <c r="C419" s="478"/>
      <c r="D419" s="478"/>
      <c r="E419" s="478"/>
      <c r="F419" s="478"/>
      <c r="G419" s="478"/>
    </row>
    <row r="420" spans="1:7" ht="15" x14ac:dyDescent="0.25">
      <c r="A420" s="478"/>
      <c r="B420" s="478"/>
      <c r="C420" s="478"/>
      <c r="D420" s="478"/>
      <c r="E420" s="478"/>
      <c r="F420" s="478"/>
      <c r="G420" s="478"/>
    </row>
    <row r="421" spans="1:7" ht="15" x14ac:dyDescent="0.25">
      <c r="A421" s="478"/>
      <c r="B421" s="478"/>
      <c r="C421" s="478"/>
      <c r="D421" s="478"/>
      <c r="E421" s="478"/>
      <c r="F421" s="478"/>
      <c r="G421" s="478"/>
    </row>
    <row r="422" spans="1:7" ht="15" x14ac:dyDescent="0.25">
      <c r="A422" s="478"/>
      <c r="B422" s="478"/>
      <c r="C422" s="478"/>
      <c r="D422" s="478"/>
      <c r="E422" s="478"/>
      <c r="F422" s="478"/>
      <c r="G422" s="478"/>
    </row>
    <row r="423" spans="1:7" ht="15" x14ac:dyDescent="0.25">
      <c r="A423" s="478"/>
      <c r="B423" s="478"/>
      <c r="C423" s="478"/>
      <c r="D423" s="478"/>
      <c r="E423" s="478"/>
      <c r="F423" s="478"/>
      <c r="G423" s="478"/>
    </row>
    <row r="424" spans="1:7" ht="15" x14ac:dyDescent="0.25">
      <c r="A424" s="478"/>
      <c r="B424" s="478"/>
      <c r="C424" s="478"/>
      <c r="D424" s="478"/>
      <c r="E424" s="478"/>
      <c r="F424" s="478"/>
      <c r="G424" s="478"/>
    </row>
    <row r="425" spans="1:7" ht="15" x14ac:dyDescent="0.25">
      <c r="A425" s="494"/>
      <c r="B425" s="494"/>
      <c r="C425" s="494"/>
      <c r="D425" s="494"/>
      <c r="E425" s="494"/>
      <c r="F425" s="494"/>
      <c r="G425" s="478"/>
    </row>
    <row r="426" spans="1:7" ht="15" x14ac:dyDescent="0.25">
      <c r="A426" s="495" t="s">
        <v>0</v>
      </c>
      <c r="B426" s="496" t="s">
        <v>1</v>
      </c>
      <c r="C426" s="497" t="s">
        <v>2</v>
      </c>
      <c r="D426" s="498" t="s">
        <v>3</v>
      </c>
      <c r="E426" s="499" t="s">
        <v>4</v>
      </c>
      <c r="F426" s="500" t="s">
        <v>546</v>
      </c>
      <c r="G426" s="478"/>
    </row>
    <row r="427" spans="1:7" x14ac:dyDescent="0.25">
      <c r="A427" s="501"/>
      <c r="B427" s="502" t="s">
        <v>128</v>
      </c>
      <c r="C427" s="474"/>
      <c r="D427" s="475"/>
      <c r="E427" s="503"/>
      <c r="F427" s="485"/>
      <c r="G427" s="478"/>
    </row>
    <row r="428" spans="1:7" x14ac:dyDescent="0.25">
      <c r="A428" s="336"/>
      <c r="B428" s="504"/>
      <c r="C428" s="474"/>
      <c r="D428" s="475"/>
      <c r="E428" s="505"/>
      <c r="F428" s="485"/>
      <c r="G428" s="478"/>
    </row>
    <row r="429" spans="1:7" x14ac:dyDescent="0.25">
      <c r="A429" s="336"/>
      <c r="B429" s="506" t="s">
        <v>129</v>
      </c>
      <c r="C429" s="474"/>
      <c r="D429" s="475"/>
      <c r="E429" s="507"/>
      <c r="F429" s="505"/>
      <c r="G429" s="478"/>
    </row>
    <row r="430" spans="1:7" x14ac:dyDescent="0.25">
      <c r="A430" s="336"/>
      <c r="B430" s="506"/>
      <c r="C430" s="474"/>
      <c r="D430" s="475"/>
      <c r="E430" s="507"/>
      <c r="F430" s="505"/>
      <c r="G430" s="478"/>
    </row>
    <row r="431" spans="1:7" ht="15" x14ac:dyDescent="0.25">
      <c r="A431" s="336"/>
      <c r="B431" s="478" t="s">
        <v>17</v>
      </c>
      <c r="C431" s="336"/>
      <c r="D431" s="336"/>
      <c r="E431" s="478"/>
      <c r="F431" s="508">
        <f>F198</f>
        <v>0</v>
      </c>
      <c r="G431" s="478"/>
    </row>
    <row r="432" spans="1:7" ht="15" x14ac:dyDescent="0.25">
      <c r="A432" s="336"/>
      <c r="B432" s="478"/>
      <c r="C432" s="336"/>
      <c r="D432" s="336"/>
      <c r="E432" s="478"/>
      <c r="F432" s="336"/>
      <c r="G432" s="478"/>
    </row>
    <row r="433" spans="1:7" ht="15" x14ac:dyDescent="0.25">
      <c r="A433" s="336"/>
      <c r="B433" s="478"/>
      <c r="C433" s="336"/>
      <c r="D433" s="336"/>
      <c r="E433" s="478"/>
      <c r="F433" s="336"/>
      <c r="G433" s="478"/>
    </row>
    <row r="434" spans="1:7" ht="15" x14ac:dyDescent="0.25">
      <c r="A434" s="336"/>
      <c r="B434" s="478" t="s">
        <v>130</v>
      </c>
      <c r="C434" s="336"/>
      <c r="D434" s="336"/>
      <c r="E434" s="478"/>
      <c r="F434" s="508">
        <f>F237</f>
        <v>0</v>
      </c>
      <c r="G434" s="478"/>
    </row>
    <row r="435" spans="1:7" ht="15" x14ac:dyDescent="0.25">
      <c r="A435" s="336"/>
      <c r="B435" s="478"/>
      <c r="C435" s="336"/>
      <c r="D435" s="336"/>
      <c r="E435" s="478"/>
      <c r="F435" s="336"/>
      <c r="G435" s="478"/>
    </row>
    <row r="436" spans="1:7" ht="15" x14ac:dyDescent="0.25">
      <c r="A436" s="336"/>
      <c r="B436" s="478"/>
      <c r="C436" s="336"/>
      <c r="D436" s="336"/>
      <c r="E436" s="478"/>
      <c r="F436" s="336"/>
      <c r="G436" s="478"/>
    </row>
    <row r="437" spans="1:7" ht="15" x14ac:dyDescent="0.25">
      <c r="A437" s="336"/>
      <c r="B437" s="478" t="s">
        <v>80</v>
      </c>
      <c r="C437" s="336"/>
      <c r="D437" s="336"/>
      <c r="E437" s="478"/>
      <c r="F437" s="508">
        <f>F257</f>
        <v>0</v>
      </c>
      <c r="G437" s="478"/>
    </row>
    <row r="438" spans="1:7" ht="15" x14ac:dyDescent="0.25">
      <c r="A438" s="336"/>
      <c r="B438" s="478"/>
      <c r="C438" s="336"/>
      <c r="D438" s="336"/>
      <c r="E438" s="478"/>
      <c r="F438" s="336"/>
      <c r="G438" s="478"/>
    </row>
    <row r="439" spans="1:7" ht="15" x14ac:dyDescent="0.25">
      <c r="A439" s="336"/>
      <c r="B439" s="478"/>
      <c r="C439" s="336"/>
      <c r="D439" s="336"/>
      <c r="E439" s="478"/>
      <c r="F439" s="336"/>
      <c r="G439" s="478"/>
    </row>
    <row r="440" spans="1:7" ht="15" x14ac:dyDescent="0.25">
      <c r="A440" s="336"/>
      <c r="B440" s="478" t="s">
        <v>86</v>
      </c>
      <c r="C440" s="336"/>
      <c r="D440" s="336"/>
      <c r="E440" s="478"/>
      <c r="F440" s="508">
        <f>F284</f>
        <v>0</v>
      </c>
      <c r="G440" s="478"/>
    </row>
    <row r="441" spans="1:7" ht="15" x14ac:dyDescent="0.25">
      <c r="A441" s="336"/>
      <c r="B441" s="478"/>
      <c r="C441" s="336"/>
      <c r="D441" s="336"/>
      <c r="E441" s="478"/>
      <c r="F441" s="336"/>
      <c r="G441" s="478"/>
    </row>
    <row r="442" spans="1:7" ht="15" x14ac:dyDescent="0.25">
      <c r="A442" s="336"/>
      <c r="B442" s="478"/>
      <c r="C442" s="336"/>
      <c r="D442" s="336"/>
      <c r="E442" s="478"/>
      <c r="F442" s="336"/>
      <c r="G442" s="478"/>
    </row>
    <row r="443" spans="1:7" ht="15" x14ac:dyDescent="0.25">
      <c r="A443" s="336"/>
      <c r="B443" s="478" t="s">
        <v>94</v>
      </c>
      <c r="C443" s="336"/>
      <c r="D443" s="336"/>
      <c r="E443" s="478"/>
      <c r="F443" s="508">
        <f>F305</f>
        <v>0</v>
      </c>
      <c r="G443" s="478"/>
    </row>
    <row r="444" spans="1:7" ht="15" x14ac:dyDescent="0.25">
      <c r="A444" s="336"/>
      <c r="B444" s="478"/>
      <c r="C444" s="336"/>
      <c r="D444" s="336"/>
      <c r="E444" s="478"/>
      <c r="F444" s="336"/>
      <c r="G444" s="478"/>
    </row>
    <row r="445" spans="1:7" ht="15" x14ac:dyDescent="0.25">
      <c r="A445" s="336"/>
      <c r="B445" s="478"/>
      <c r="C445" s="336"/>
      <c r="D445" s="336"/>
      <c r="E445" s="478"/>
      <c r="F445" s="336"/>
      <c r="G445" s="478"/>
    </row>
    <row r="446" spans="1:7" ht="15" x14ac:dyDescent="0.25">
      <c r="A446" s="336"/>
      <c r="B446" s="478" t="s">
        <v>118</v>
      </c>
      <c r="C446" s="336"/>
      <c r="D446" s="336"/>
      <c r="E446" s="478"/>
      <c r="F446" s="508">
        <f>F332</f>
        <v>0</v>
      </c>
      <c r="G446" s="478"/>
    </row>
    <row r="447" spans="1:7" ht="15" x14ac:dyDescent="0.25">
      <c r="A447" s="336"/>
      <c r="B447" s="478"/>
      <c r="C447" s="336"/>
      <c r="D447" s="336"/>
      <c r="E447" s="478"/>
      <c r="F447" s="336"/>
      <c r="G447" s="478"/>
    </row>
    <row r="448" spans="1:7" ht="15" x14ac:dyDescent="0.25">
      <c r="A448" s="336"/>
      <c r="B448" s="478" t="s">
        <v>187</v>
      </c>
      <c r="C448" s="336"/>
      <c r="D448" s="336"/>
      <c r="E448" s="478"/>
      <c r="F448" s="509">
        <f>F316</f>
        <v>0</v>
      </c>
      <c r="G448" s="478"/>
    </row>
    <row r="449" spans="1:7" ht="15" x14ac:dyDescent="0.25">
      <c r="A449" s="336"/>
      <c r="B449" s="478"/>
      <c r="C449" s="336"/>
      <c r="D449" s="336"/>
      <c r="E449" s="478"/>
      <c r="F449" s="336"/>
      <c r="G449" s="478"/>
    </row>
    <row r="450" spans="1:7" ht="15" x14ac:dyDescent="0.25">
      <c r="A450" s="336"/>
      <c r="B450" s="478" t="s">
        <v>122</v>
      </c>
      <c r="C450" s="336"/>
      <c r="D450" s="336"/>
      <c r="E450" s="478"/>
      <c r="F450" s="510"/>
      <c r="G450" s="478"/>
    </row>
    <row r="451" spans="1:7" ht="15" x14ac:dyDescent="0.25">
      <c r="A451" s="336"/>
      <c r="B451" s="478"/>
      <c r="C451" s="336"/>
      <c r="D451" s="336"/>
      <c r="E451" s="478"/>
      <c r="F451" s="336"/>
      <c r="G451" s="478"/>
    </row>
    <row r="452" spans="1:7" ht="15" x14ac:dyDescent="0.25">
      <c r="A452" s="336"/>
      <c r="B452" s="478"/>
      <c r="C452" s="336"/>
      <c r="D452" s="336"/>
      <c r="E452" s="478"/>
      <c r="F452" s="336"/>
      <c r="G452" s="478"/>
    </row>
    <row r="453" spans="1:7" ht="15" x14ac:dyDescent="0.25">
      <c r="A453" s="336"/>
      <c r="B453" s="478" t="s">
        <v>178</v>
      </c>
      <c r="C453" s="336"/>
      <c r="D453" s="336"/>
      <c r="E453" s="478"/>
      <c r="F453" s="508">
        <f>F387</f>
        <v>0</v>
      </c>
      <c r="G453" s="478"/>
    </row>
    <row r="454" spans="1:7" ht="15" x14ac:dyDescent="0.25">
      <c r="A454" s="336"/>
      <c r="B454" s="478"/>
      <c r="C454" s="336"/>
      <c r="D454" s="336"/>
      <c r="E454" s="478"/>
      <c r="F454" s="336"/>
      <c r="G454" s="478"/>
    </row>
    <row r="455" spans="1:7" ht="15" x14ac:dyDescent="0.25">
      <c r="A455" s="336"/>
      <c r="B455" s="478"/>
      <c r="C455" s="336"/>
      <c r="D455" s="336"/>
      <c r="E455" s="478"/>
      <c r="F455" s="336"/>
      <c r="G455" s="478"/>
    </row>
    <row r="456" spans="1:7" ht="15" x14ac:dyDescent="0.25">
      <c r="A456" s="336"/>
      <c r="B456" s="478" t="s">
        <v>123</v>
      </c>
      <c r="C456" s="336"/>
      <c r="D456" s="336"/>
      <c r="E456" s="478"/>
      <c r="F456" s="508">
        <f>F395</f>
        <v>0</v>
      </c>
      <c r="G456" s="478"/>
    </row>
    <row r="457" spans="1:7" ht="15" x14ac:dyDescent="0.25">
      <c r="A457" s="336"/>
      <c r="B457" s="478"/>
      <c r="C457" s="336"/>
      <c r="D457" s="336"/>
      <c r="E457" s="478"/>
      <c r="F457" s="336"/>
      <c r="G457" s="478"/>
    </row>
    <row r="458" spans="1:7" ht="15" x14ac:dyDescent="0.25">
      <c r="A458" s="336"/>
      <c r="B458" s="478"/>
      <c r="C458" s="336"/>
      <c r="D458" s="336"/>
      <c r="E458" s="478"/>
      <c r="F458" s="336"/>
      <c r="G458" s="478"/>
    </row>
    <row r="459" spans="1:7" ht="15" x14ac:dyDescent="0.25">
      <c r="A459" s="336"/>
      <c r="B459" s="478" t="s">
        <v>131</v>
      </c>
      <c r="C459" s="336"/>
      <c r="D459" s="336"/>
      <c r="E459" s="478"/>
      <c r="F459" s="336"/>
      <c r="G459" s="478"/>
    </row>
    <row r="460" spans="1:7" ht="15" x14ac:dyDescent="0.25">
      <c r="A460" s="336"/>
      <c r="B460" s="478" t="s">
        <v>132</v>
      </c>
      <c r="C460" s="336"/>
      <c r="D460" s="336"/>
      <c r="E460" s="478"/>
      <c r="F460" s="508">
        <f>F412</f>
        <v>0</v>
      </c>
      <c r="G460" s="478"/>
    </row>
    <row r="461" spans="1:7" ht="15" x14ac:dyDescent="0.25">
      <c r="A461" s="336"/>
      <c r="B461" s="478"/>
      <c r="C461" s="336"/>
      <c r="D461" s="336"/>
      <c r="E461" s="478"/>
      <c r="F461" s="336"/>
      <c r="G461" s="478"/>
    </row>
    <row r="462" spans="1:7" x14ac:dyDescent="0.25">
      <c r="A462" s="336"/>
      <c r="B462" s="511" t="s">
        <v>133</v>
      </c>
      <c r="C462" s="512"/>
      <c r="D462" s="513"/>
      <c r="E462" s="514"/>
      <c r="F462" s="503"/>
      <c r="G462" s="478"/>
    </row>
    <row r="463" spans="1:7" ht="16.5" thickBot="1" x14ac:dyDescent="0.3">
      <c r="A463" s="336"/>
      <c r="B463" s="515" t="s">
        <v>134</v>
      </c>
      <c r="C463" s="516"/>
      <c r="D463" s="517"/>
      <c r="E463" s="518"/>
      <c r="F463" s="519">
        <f>F460+F456+F453+F450+F448+F446+F443+F440+F437+F434+F431</f>
        <v>0</v>
      </c>
      <c r="G463" s="478"/>
    </row>
    <row r="464" spans="1:7" ht="15" x14ac:dyDescent="0.25">
      <c r="A464" s="478"/>
      <c r="B464" s="478"/>
      <c r="C464" s="478"/>
      <c r="D464" s="478"/>
      <c r="E464" s="478"/>
      <c r="F464" s="478"/>
      <c r="G464" s="478"/>
    </row>
    <row r="465" spans="1:7" ht="15" x14ac:dyDescent="0.25">
      <c r="A465" s="478"/>
      <c r="B465" s="478"/>
      <c r="C465" s="478"/>
      <c r="D465" s="478"/>
      <c r="E465" s="478"/>
      <c r="F465" s="478"/>
      <c r="G465" s="478"/>
    </row>
    <row r="466" spans="1:7" ht="15" x14ac:dyDescent="0.25">
      <c r="A466" s="478"/>
      <c r="B466" s="478"/>
      <c r="C466" s="478"/>
      <c r="D466" s="478"/>
      <c r="E466" s="478"/>
      <c r="F466" s="478"/>
      <c r="G466" s="478"/>
    </row>
    <row r="467" spans="1:7" ht="15" x14ac:dyDescent="0.25">
      <c r="A467" s="478"/>
      <c r="B467" s="478"/>
      <c r="C467" s="478"/>
      <c r="D467" s="478"/>
      <c r="E467" s="478"/>
      <c r="F467" s="478"/>
      <c r="G467" s="478"/>
    </row>
    <row r="468" spans="1:7" ht="15" x14ac:dyDescent="0.25">
      <c r="A468" s="478"/>
      <c r="B468" s="478"/>
      <c r="C468" s="478"/>
      <c r="D468" s="478"/>
      <c r="E468" s="478"/>
      <c r="F468" s="478"/>
      <c r="G468" s="478"/>
    </row>
    <row r="469" spans="1:7" ht="15" x14ac:dyDescent="0.25">
      <c r="A469" s="335"/>
      <c r="B469" s="520"/>
      <c r="C469" s="337"/>
      <c r="D469" s="336"/>
      <c r="E469" s="336"/>
      <c r="F469" s="521"/>
      <c r="G469" s="478"/>
    </row>
    <row r="470" spans="1:7" thickBot="1" x14ac:dyDescent="0.3">
      <c r="A470" s="322" t="s">
        <v>0</v>
      </c>
      <c r="B470" s="322" t="s">
        <v>1</v>
      </c>
      <c r="C470" s="522" t="s">
        <v>2</v>
      </c>
      <c r="D470" s="522" t="s">
        <v>3</v>
      </c>
      <c r="E470" s="523" t="s">
        <v>4</v>
      </c>
      <c r="F470" s="523" t="s">
        <v>405</v>
      </c>
      <c r="G470" s="478"/>
    </row>
    <row r="471" spans="1:7" ht="15" x14ac:dyDescent="0.25">
      <c r="A471" s="335"/>
      <c r="B471" s="520" t="s">
        <v>463</v>
      </c>
      <c r="C471" s="337"/>
      <c r="D471" s="524"/>
      <c r="E471" s="336"/>
      <c r="F471" s="521"/>
      <c r="G471" s="478"/>
    </row>
    <row r="472" spans="1:7" ht="15" x14ac:dyDescent="0.25">
      <c r="A472" s="335"/>
      <c r="B472" s="525"/>
      <c r="C472" s="337"/>
      <c r="D472" s="478"/>
      <c r="E472" s="336"/>
      <c r="F472" s="521"/>
      <c r="G472" s="478"/>
    </row>
    <row r="473" spans="1:7" ht="18" customHeight="1" x14ac:dyDescent="0.25">
      <c r="A473" s="380"/>
      <c r="B473" s="381" t="s">
        <v>464</v>
      </c>
      <c r="C473" s="382"/>
      <c r="D473" s="383"/>
      <c r="E473" s="380"/>
      <c r="F473" s="380"/>
      <c r="G473" s="478"/>
    </row>
    <row r="474" spans="1:7" ht="15" x14ac:dyDescent="0.25">
      <c r="A474" s="380"/>
      <c r="B474" s="381"/>
      <c r="C474" s="382"/>
      <c r="D474" s="383"/>
      <c r="E474" s="380"/>
      <c r="F474" s="380"/>
      <c r="G474" s="478"/>
    </row>
    <row r="475" spans="1:7" ht="15" x14ac:dyDescent="0.25">
      <c r="A475" s="384" t="s">
        <v>7</v>
      </c>
      <c r="B475" s="385" t="s">
        <v>465</v>
      </c>
      <c r="C475" s="526"/>
      <c r="D475" s="527"/>
      <c r="E475" s="388"/>
      <c r="F475" s="528"/>
      <c r="G475" s="478"/>
    </row>
    <row r="476" spans="1:7" ht="15" x14ac:dyDescent="0.25">
      <c r="A476" s="529" t="s">
        <v>466</v>
      </c>
      <c r="B476" s="530" t="s">
        <v>467</v>
      </c>
      <c r="C476" s="526"/>
      <c r="D476" s="527" t="s">
        <v>204</v>
      </c>
      <c r="E476" s="390"/>
      <c r="F476" s="390"/>
      <c r="G476" s="478"/>
    </row>
    <row r="477" spans="1:7" ht="15" x14ac:dyDescent="0.25">
      <c r="A477" s="529" t="s">
        <v>468</v>
      </c>
      <c r="B477" s="530" t="s">
        <v>469</v>
      </c>
      <c r="C477" s="526"/>
      <c r="D477" s="527" t="s">
        <v>204</v>
      </c>
      <c r="E477" s="390"/>
      <c r="F477" s="390"/>
      <c r="G477" s="478"/>
    </row>
    <row r="478" spans="1:7" ht="15" x14ac:dyDescent="0.25">
      <c r="A478" s="384" t="s">
        <v>8</v>
      </c>
      <c r="B478" s="385" t="s">
        <v>470</v>
      </c>
      <c r="C478" s="526"/>
      <c r="D478" s="527"/>
      <c r="E478" s="390"/>
      <c r="F478" s="390"/>
      <c r="G478" s="478"/>
    </row>
    <row r="479" spans="1:7" ht="15" x14ac:dyDescent="0.25">
      <c r="A479" s="531" t="s">
        <v>471</v>
      </c>
      <c r="B479" s="530" t="s">
        <v>472</v>
      </c>
      <c r="C479" s="526">
        <v>1</v>
      </c>
      <c r="D479" s="527" t="s">
        <v>473</v>
      </c>
      <c r="E479" s="392"/>
      <c r="F479" s="390"/>
      <c r="G479" s="478"/>
    </row>
    <row r="480" spans="1:7" ht="15" x14ac:dyDescent="0.25">
      <c r="A480" s="531" t="s">
        <v>474</v>
      </c>
      <c r="B480" s="530" t="s">
        <v>475</v>
      </c>
      <c r="C480" s="526">
        <v>1</v>
      </c>
      <c r="D480" s="527" t="s">
        <v>224</v>
      </c>
      <c r="E480" s="392"/>
      <c r="F480" s="390"/>
      <c r="G480" s="478"/>
    </row>
    <row r="481" spans="1:7" ht="15" x14ac:dyDescent="0.25">
      <c r="A481" s="531" t="s">
        <v>476</v>
      </c>
      <c r="B481" s="532" t="s">
        <v>477</v>
      </c>
      <c r="C481" s="526">
        <v>1</v>
      </c>
      <c r="D481" s="527" t="s">
        <v>224</v>
      </c>
      <c r="E481" s="392"/>
      <c r="F481" s="390"/>
      <c r="G481" s="478"/>
    </row>
    <row r="482" spans="1:7" ht="30" x14ac:dyDescent="0.25">
      <c r="A482" s="531" t="s">
        <v>478</v>
      </c>
      <c r="B482" s="533" t="s">
        <v>479</v>
      </c>
      <c r="C482" s="526">
        <v>1</v>
      </c>
      <c r="D482" s="527" t="s">
        <v>224</v>
      </c>
      <c r="E482" s="392"/>
      <c r="F482" s="390"/>
      <c r="G482" s="478"/>
    </row>
    <row r="483" spans="1:7" ht="15" x14ac:dyDescent="0.25">
      <c r="A483" s="531" t="s">
        <v>480</v>
      </c>
      <c r="B483" s="530" t="s">
        <v>481</v>
      </c>
      <c r="C483" s="526">
        <v>1</v>
      </c>
      <c r="D483" s="527" t="s">
        <v>224</v>
      </c>
      <c r="E483" s="392"/>
      <c r="F483" s="390"/>
      <c r="G483" s="478"/>
    </row>
    <row r="484" spans="1:7" ht="15" x14ac:dyDescent="0.25">
      <c r="A484" s="531" t="s">
        <v>482</v>
      </c>
      <c r="B484" s="530" t="s">
        <v>483</v>
      </c>
      <c r="C484" s="526">
        <v>1</v>
      </c>
      <c r="D484" s="527" t="s">
        <v>224</v>
      </c>
      <c r="E484" s="392"/>
      <c r="F484" s="390"/>
      <c r="G484" s="478"/>
    </row>
    <row r="485" spans="1:7" ht="30" x14ac:dyDescent="0.25">
      <c r="A485" s="531" t="s">
        <v>484</v>
      </c>
      <c r="B485" s="533" t="s">
        <v>485</v>
      </c>
      <c r="C485" s="526">
        <v>3</v>
      </c>
      <c r="D485" s="527" t="s">
        <v>486</v>
      </c>
      <c r="E485" s="392"/>
      <c r="F485" s="390"/>
      <c r="G485" s="478"/>
    </row>
    <row r="486" spans="1:7" ht="30" x14ac:dyDescent="0.25">
      <c r="A486" s="395" t="s">
        <v>24</v>
      </c>
      <c r="B486" s="396" t="s">
        <v>487</v>
      </c>
      <c r="C486" s="526"/>
      <c r="D486" s="527"/>
      <c r="E486" s="392"/>
      <c r="F486" s="390"/>
      <c r="G486" s="478"/>
    </row>
    <row r="487" spans="1:7" ht="15" x14ac:dyDescent="0.25">
      <c r="A487" s="531" t="s">
        <v>488</v>
      </c>
      <c r="B487" s="530" t="s">
        <v>489</v>
      </c>
      <c r="C487" s="526">
        <v>15</v>
      </c>
      <c r="D487" s="527" t="s">
        <v>408</v>
      </c>
      <c r="E487" s="390"/>
      <c r="F487" s="390"/>
      <c r="G487" s="478"/>
    </row>
    <row r="488" spans="1:7" ht="15" x14ac:dyDescent="0.25">
      <c r="A488" s="531" t="s">
        <v>490</v>
      </c>
      <c r="B488" s="530" t="s">
        <v>491</v>
      </c>
      <c r="C488" s="526">
        <v>45</v>
      </c>
      <c r="D488" s="527" t="s">
        <v>408</v>
      </c>
      <c r="E488" s="390"/>
      <c r="F488" s="390"/>
      <c r="G488" s="478"/>
    </row>
    <row r="489" spans="1:7" ht="15" x14ac:dyDescent="0.25">
      <c r="A489" s="531" t="s">
        <v>26</v>
      </c>
      <c r="B489" s="385" t="s">
        <v>492</v>
      </c>
      <c r="C489" s="526"/>
      <c r="D489" s="527"/>
      <c r="E489" s="390"/>
      <c r="F489" s="390"/>
      <c r="G489" s="478"/>
    </row>
    <row r="490" spans="1:7" ht="45" x14ac:dyDescent="0.25">
      <c r="A490" s="526" t="s">
        <v>493</v>
      </c>
      <c r="B490" s="532" t="s">
        <v>494</v>
      </c>
      <c r="C490" s="526">
        <v>22</v>
      </c>
      <c r="D490" s="527" t="s">
        <v>408</v>
      </c>
      <c r="E490" s="390"/>
      <c r="F490" s="390"/>
      <c r="G490" s="478"/>
    </row>
    <row r="491" spans="1:7" ht="45" x14ac:dyDescent="0.25">
      <c r="A491" s="526" t="s">
        <v>495</v>
      </c>
      <c r="B491" s="532" t="s">
        <v>496</v>
      </c>
      <c r="C491" s="526">
        <v>6</v>
      </c>
      <c r="D491" s="527" t="s">
        <v>408</v>
      </c>
      <c r="E491" s="390"/>
      <c r="F491" s="390"/>
      <c r="G491" s="478"/>
    </row>
    <row r="492" spans="1:7" ht="30" x14ac:dyDescent="0.25">
      <c r="A492" s="531" t="s">
        <v>497</v>
      </c>
      <c r="B492" s="533" t="s">
        <v>498</v>
      </c>
      <c r="C492" s="526">
        <v>2</v>
      </c>
      <c r="D492" s="527" t="s">
        <v>408</v>
      </c>
      <c r="E492" s="390"/>
      <c r="F492" s="390"/>
      <c r="G492" s="478"/>
    </row>
    <row r="493" spans="1:7" ht="30" x14ac:dyDescent="0.25">
      <c r="A493" s="526" t="s">
        <v>499</v>
      </c>
      <c r="B493" s="532" t="s">
        <v>500</v>
      </c>
      <c r="C493" s="526">
        <v>15</v>
      </c>
      <c r="D493" s="527" t="s">
        <v>408</v>
      </c>
      <c r="E493" s="390"/>
      <c r="F493" s="390"/>
      <c r="G493" s="478"/>
    </row>
    <row r="494" spans="1:7" ht="30" x14ac:dyDescent="0.25">
      <c r="A494" s="386" t="s">
        <v>501</v>
      </c>
      <c r="B494" s="393" t="s">
        <v>502</v>
      </c>
      <c r="C494" s="386">
        <v>15</v>
      </c>
      <c r="D494" s="387" t="s">
        <v>408</v>
      </c>
      <c r="E494" s="390"/>
      <c r="F494" s="390"/>
      <c r="G494" s="157"/>
    </row>
    <row r="495" spans="1:7" ht="15" x14ac:dyDescent="0.25">
      <c r="A495" s="386" t="s">
        <v>503</v>
      </c>
      <c r="B495" s="393" t="s">
        <v>504</v>
      </c>
      <c r="C495" s="386">
        <v>25</v>
      </c>
      <c r="D495" s="387" t="s">
        <v>408</v>
      </c>
      <c r="E495" s="390"/>
      <c r="F495" s="390"/>
      <c r="G495" s="157"/>
    </row>
    <row r="496" spans="1:7" ht="15" x14ac:dyDescent="0.25">
      <c r="A496" s="386" t="s">
        <v>505</v>
      </c>
      <c r="B496" s="393" t="s">
        <v>506</v>
      </c>
      <c r="C496" s="386">
        <v>11</v>
      </c>
      <c r="D496" s="387" t="s">
        <v>408</v>
      </c>
      <c r="E496" s="390"/>
      <c r="F496" s="390"/>
      <c r="G496" s="157"/>
    </row>
    <row r="497" spans="1:7" ht="15" x14ac:dyDescent="0.25">
      <c r="A497" s="391" t="s">
        <v>507</v>
      </c>
      <c r="B497" s="394" t="s">
        <v>508</v>
      </c>
      <c r="C497" s="386">
        <v>15</v>
      </c>
      <c r="D497" s="387" t="s">
        <v>408</v>
      </c>
      <c r="E497" s="390"/>
      <c r="F497" s="390">
        <f t="shared" ref="F497" si="0">E497*C497</f>
        <v>0</v>
      </c>
      <c r="G497" s="157"/>
    </row>
    <row r="498" spans="1:7" ht="30" x14ac:dyDescent="0.25">
      <c r="A498" s="391" t="s">
        <v>509</v>
      </c>
      <c r="B498" s="394" t="s">
        <v>510</v>
      </c>
      <c r="C498" s="386">
        <v>5</v>
      </c>
      <c r="D498" s="387" t="s">
        <v>408</v>
      </c>
      <c r="E498" s="390"/>
      <c r="F498" s="390"/>
      <c r="G498" s="157"/>
    </row>
    <row r="499" spans="1:7" ht="15" x14ac:dyDescent="0.25">
      <c r="A499" s="389"/>
      <c r="B499" s="295"/>
      <c r="C499" s="386"/>
      <c r="D499" s="387"/>
      <c r="E499" s="388"/>
      <c r="F499" s="340"/>
      <c r="G499" s="157"/>
    </row>
    <row r="500" spans="1:7" x14ac:dyDescent="0.25">
      <c r="A500" s="389"/>
      <c r="B500" s="397" t="s">
        <v>511</v>
      </c>
      <c r="C500" s="386"/>
      <c r="D500" s="387"/>
      <c r="E500" s="388"/>
      <c r="F500" s="398">
        <f>SUM(F476:F499)</f>
        <v>0</v>
      </c>
      <c r="G500" s="157"/>
    </row>
    <row r="501" spans="1:7" x14ac:dyDescent="0.25">
      <c r="A501" s="389"/>
      <c r="B501" s="397"/>
      <c r="C501" s="386"/>
      <c r="D501" s="387"/>
      <c r="E501" s="388"/>
      <c r="F501" s="398"/>
      <c r="G501" s="157"/>
    </row>
    <row r="502" spans="1:7" x14ac:dyDescent="0.25">
      <c r="A502" s="389"/>
      <c r="B502" s="397"/>
      <c r="C502" s="386"/>
      <c r="D502" s="387"/>
      <c r="E502" s="388"/>
      <c r="F502" s="398"/>
      <c r="G502" s="157"/>
    </row>
    <row r="503" spans="1:7" x14ac:dyDescent="0.25">
      <c r="A503" s="389"/>
      <c r="B503" s="397"/>
      <c r="C503" s="386"/>
      <c r="D503" s="387"/>
      <c r="E503" s="388"/>
      <c r="F503" s="398"/>
      <c r="G503" s="157"/>
    </row>
    <row r="504" spans="1:7" x14ac:dyDescent="0.25">
      <c r="A504" s="389"/>
      <c r="B504" s="397"/>
      <c r="C504" s="386"/>
      <c r="D504" s="387"/>
      <c r="E504" s="388"/>
      <c r="F504" s="398"/>
      <c r="G504" s="157"/>
    </row>
    <row r="505" spans="1:7" x14ac:dyDescent="0.25">
      <c r="A505" s="389"/>
      <c r="B505" s="397"/>
      <c r="C505" s="386"/>
      <c r="D505" s="387"/>
      <c r="E505" s="388"/>
      <c r="F505" s="398"/>
      <c r="G505" s="157"/>
    </row>
    <row r="506" spans="1:7" x14ac:dyDescent="0.25">
      <c r="A506" s="389"/>
      <c r="B506" s="399"/>
      <c r="C506" s="386"/>
      <c r="D506" s="387"/>
      <c r="E506" s="388"/>
      <c r="F506" s="398"/>
      <c r="G506" s="157"/>
    </row>
    <row r="507" spans="1:7" ht="16.5" thickBot="1" x14ac:dyDescent="0.3">
      <c r="A507" s="400"/>
      <c r="B507" s="401"/>
      <c r="C507" s="402"/>
      <c r="D507" s="403"/>
      <c r="E507" s="404"/>
      <c r="F507" s="405"/>
      <c r="G507" s="157"/>
    </row>
    <row r="508" spans="1:7" thickTop="1" x14ac:dyDescent="0.25">
      <c r="A508" s="406" t="s">
        <v>0</v>
      </c>
      <c r="B508" s="407" t="s">
        <v>1</v>
      </c>
      <c r="C508" s="406" t="s">
        <v>512</v>
      </c>
      <c r="D508" s="407" t="s">
        <v>3</v>
      </c>
      <c r="E508" s="406" t="s">
        <v>4</v>
      </c>
      <c r="F508" s="406" t="s">
        <v>513</v>
      </c>
      <c r="G508" s="157"/>
    </row>
    <row r="509" spans="1:7" x14ac:dyDescent="0.25">
      <c r="A509" s="380"/>
      <c r="B509" s="408" t="s">
        <v>514</v>
      </c>
      <c r="C509" s="409"/>
      <c r="D509" s="410"/>
      <c r="E509" s="411"/>
      <c r="F509" s="412">
        <f>F500</f>
        <v>0</v>
      </c>
      <c r="G509" s="157"/>
    </row>
    <row r="510" spans="1:7" ht="15" x14ac:dyDescent="0.25">
      <c r="A510" s="384" t="s">
        <v>7</v>
      </c>
      <c r="B510" s="385" t="s">
        <v>515</v>
      </c>
      <c r="C510" s="386"/>
      <c r="D510" s="387"/>
      <c r="E510" s="388"/>
      <c r="F510" s="340"/>
      <c r="G510" s="157"/>
    </row>
    <row r="511" spans="1:7" ht="15" x14ac:dyDescent="0.25">
      <c r="A511" s="391" t="s">
        <v>466</v>
      </c>
      <c r="B511" s="295" t="s">
        <v>516</v>
      </c>
      <c r="C511" s="386">
        <v>3</v>
      </c>
      <c r="D511" s="387" t="s">
        <v>486</v>
      </c>
      <c r="E511" s="388"/>
      <c r="F511" s="388">
        <f>E511*C511</f>
        <v>0</v>
      </c>
      <c r="G511" s="157"/>
    </row>
    <row r="512" spans="1:7" ht="15" x14ac:dyDescent="0.25">
      <c r="A512" s="391" t="s">
        <v>468</v>
      </c>
      <c r="B512" s="295" t="s">
        <v>517</v>
      </c>
      <c r="C512" s="386">
        <v>6</v>
      </c>
      <c r="D512" s="387" t="s">
        <v>486</v>
      </c>
      <c r="E512" s="388"/>
      <c r="F512" s="388"/>
      <c r="G512" s="157"/>
    </row>
    <row r="513" spans="1:7" ht="15" x14ac:dyDescent="0.25">
      <c r="A513" s="391" t="s">
        <v>518</v>
      </c>
      <c r="B513" s="295" t="s">
        <v>519</v>
      </c>
      <c r="C513" s="386">
        <v>3</v>
      </c>
      <c r="D513" s="387" t="s">
        <v>486</v>
      </c>
      <c r="E513" s="388"/>
      <c r="F513" s="388"/>
      <c r="G513" s="157"/>
    </row>
    <row r="514" spans="1:7" ht="15" x14ac:dyDescent="0.25">
      <c r="A514" s="391" t="s">
        <v>520</v>
      </c>
      <c r="B514" s="295" t="s">
        <v>521</v>
      </c>
      <c r="C514" s="386">
        <v>1</v>
      </c>
      <c r="D514" s="387" t="s">
        <v>204</v>
      </c>
      <c r="E514" s="388"/>
      <c r="F514" s="388"/>
      <c r="G514" s="157"/>
    </row>
    <row r="515" spans="1:7" ht="15" x14ac:dyDescent="0.25">
      <c r="A515" s="391" t="s">
        <v>522</v>
      </c>
      <c r="B515" s="295" t="s">
        <v>523</v>
      </c>
      <c r="C515" s="386">
        <v>1</v>
      </c>
      <c r="D515" s="387" t="s">
        <v>204</v>
      </c>
      <c r="E515" s="388"/>
      <c r="F515" s="388"/>
      <c r="G515" s="157"/>
    </row>
    <row r="516" spans="1:7" ht="15" x14ac:dyDescent="0.25">
      <c r="A516" s="386" t="s">
        <v>524</v>
      </c>
      <c r="B516" s="393" t="s">
        <v>525</v>
      </c>
      <c r="C516" s="386">
        <v>1</v>
      </c>
      <c r="D516" s="387" t="s">
        <v>204</v>
      </c>
      <c r="E516" s="390"/>
      <c r="F516" s="388"/>
      <c r="G516" s="157"/>
    </row>
    <row r="517" spans="1:7" ht="15" x14ac:dyDescent="0.25">
      <c r="A517" s="395" t="s">
        <v>8</v>
      </c>
      <c r="B517" s="385" t="s">
        <v>526</v>
      </c>
      <c r="C517" s="386"/>
      <c r="D517" s="387"/>
      <c r="E517" s="388"/>
      <c r="F517" s="388"/>
      <c r="G517" s="157"/>
    </row>
    <row r="518" spans="1:7" ht="15" x14ac:dyDescent="0.25">
      <c r="A518" s="386" t="s">
        <v>471</v>
      </c>
      <c r="B518" s="393" t="s">
        <v>527</v>
      </c>
      <c r="C518" s="386">
        <v>1</v>
      </c>
      <c r="D518" s="387" t="s">
        <v>204</v>
      </c>
      <c r="E518" s="413"/>
      <c r="F518" s="388"/>
      <c r="G518" s="157"/>
    </row>
    <row r="519" spans="1:7" ht="30" x14ac:dyDescent="0.25">
      <c r="A519" s="391" t="s">
        <v>474</v>
      </c>
      <c r="B519" s="394" t="s">
        <v>528</v>
      </c>
      <c r="C519" s="386"/>
      <c r="D519" s="387" t="s">
        <v>204</v>
      </c>
      <c r="E519" s="388"/>
      <c r="F519" s="414"/>
      <c r="G519" s="157"/>
    </row>
    <row r="520" spans="1:7" ht="15" x14ac:dyDescent="0.25">
      <c r="A520" s="389" t="s">
        <v>476</v>
      </c>
      <c r="B520" s="393" t="s">
        <v>529</v>
      </c>
      <c r="C520" s="386">
        <v>1</v>
      </c>
      <c r="D520" s="387" t="s">
        <v>204</v>
      </c>
      <c r="E520" s="388"/>
      <c r="F520" s="414"/>
      <c r="G520" s="157"/>
    </row>
    <row r="521" spans="1:7" ht="15" x14ac:dyDescent="0.25">
      <c r="A521" s="51"/>
      <c r="B521" s="160"/>
      <c r="C521" s="160"/>
      <c r="D521" s="160"/>
      <c r="E521" s="330"/>
      <c r="F521" s="327">
        <v>0</v>
      </c>
      <c r="G521" s="157"/>
    </row>
    <row r="522" spans="1:7" ht="15" x14ac:dyDescent="0.25">
      <c r="A522" s="321" t="s">
        <v>34</v>
      </c>
      <c r="B522" s="331" t="s">
        <v>540</v>
      </c>
      <c r="C522" s="160"/>
      <c r="D522" s="160"/>
      <c r="E522" s="332"/>
      <c r="F522" s="327"/>
      <c r="G522" s="157"/>
    </row>
    <row r="523" spans="1:7" ht="15" x14ac:dyDescent="0.25">
      <c r="A523" s="314"/>
      <c r="B523" s="331" t="s">
        <v>412</v>
      </c>
      <c r="C523" s="328"/>
      <c r="D523" s="328"/>
      <c r="E523" s="333">
        <v>10000</v>
      </c>
      <c r="F523" s="327"/>
      <c r="G523" s="157"/>
    </row>
    <row r="524" spans="1:7" ht="15" x14ac:dyDescent="0.25">
      <c r="A524" s="314"/>
      <c r="B524" s="326"/>
      <c r="C524" s="328"/>
      <c r="D524" s="328"/>
      <c r="E524" s="333"/>
      <c r="F524" s="334"/>
      <c r="G524" s="157"/>
    </row>
    <row r="525" spans="1:7" ht="18.75" x14ac:dyDescent="0.3">
      <c r="A525" s="389"/>
      <c r="B525" s="415" t="s">
        <v>530</v>
      </c>
      <c r="C525" s="386"/>
      <c r="D525" s="387"/>
      <c r="E525" s="388"/>
      <c r="F525" s="340"/>
      <c r="G525" s="157"/>
    </row>
    <row r="526" spans="1:7" ht="18.75" x14ac:dyDescent="0.25">
      <c r="A526" s="386"/>
      <c r="B526" s="416" t="s">
        <v>167</v>
      </c>
      <c r="C526" s="386"/>
      <c r="D526" s="387"/>
      <c r="E526" s="390"/>
      <c r="F526" s="417"/>
      <c r="G526" s="157"/>
    </row>
    <row r="527" spans="1:7" ht="15" x14ac:dyDescent="0.25">
      <c r="A527" s="389"/>
      <c r="B527" s="295"/>
      <c r="C527" s="386"/>
      <c r="D527" s="387"/>
      <c r="E527" s="388"/>
      <c r="F527" s="340"/>
      <c r="G527" s="157"/>
    </row>
    <row r="528" spans="1:7" ht="15" x14ac:dyDescent="0.25">
      <c r="A528" s="389"/>
      <c r="B528" s="295"/>
      <c r="C528" s="386"/>
      <c r="D528" s="387"/>
      <c r="E528" s="388"/>
      <c r="F528" s="340"/>
      <c r="G528" s="157"/>
    </row>
    <row r="529" spans="1:7" ht="15" x14ac:dyDescent="0.25">
      <c r="A529" s="534"/>
      <c r="B529" s="535"/>
      <c r="C529" s="534"/>
      <c r="D529" s="536"/>
      <c r="E529" s="537"/>
      <c r="F529" s="538"/>
      <c r="G529" s="157"/>
    </row>
    <row r="530" spans="1:7" ht="15" x14ac:dyDescent="0.25">
      <c r="B530" s="131"/>
      <c r="C530" s="131"/>
      <c r="D530" s="131"/>
      <c r="E530" s="131"/>
      <c r="F530" s="131"/>
    </row>
    <row r="531" spans="1:7" ht="17.25" customHeight="1" x14ac:dyDescent="0.25">
      <c r="B531" s="131"/>
      <c r="C531" s="131"/>
      <c r="D531" s="131"/>
      <c r="E531" s="131"/>
      <c r="F531" s="131"/>
    </row>
    <row r="532" spans="1:7" ht="15" x14ac:dyDescent="0.25">
      <c r="B532" s="131"/>
      <c r="C532" s="131"/>
      <c r="D532" s="131"/>
      <c r="E532" s="133"/>
      <c r="F532" s="131"/>
    </row>
    <row r="533" spans="1:7" ht="15" x14ac:dyDescent="0.25">
      <c r="B533" s="131"/>
      <c r="C533" s="131"/>
      <c r="D533" s="131"/>
      <c r="E533" s="131"/>
      <c r="F533" s="131"/>
    </row>
    <row r="534" spans="1:7" ht="15" x14ac:dyDescent="0.25">
      <c r="B534" s="131"/>
      <c r="C534" s="131"/>
      <c r="D534" s="131"/>
      <c r="E534" s="131"/>
      <c r="F534" s="131"/>
    </row>
    <row r="535" spans="1:7" ht="15" x14ac:dyDescent="0.25">
      <c r="B535" s="131"/>
      <c r="C535" s="131"/>
      <c r="D535" s="131"/>
      <c r="E535" s="131"/>
      <c r="F535" s="131"/>
    </row>
    <row r="536" spans="1:7" x14ac:dyDescent="0.25">
      <c r="B536" s="155"/>
      <c r="C536" s="131"/>
      <c r="D536" s="131"/>
      <c r="E536" s="131"/>
      <c r="F536" s="156"/>
    </row>
    <row r="537" spans="1:7" x14ac:dyDescent="0.25">
      <c r="B537" s="155"/>
      <c r="C537" s="131"/>
      <c r="D537" s="131"/>
      <c r="E537" s="131"/>
      <c r="F537" s="156"/>
    </row>
    <row r="538" spans="1:7" x14ac:dyDescent="0.25">
      <c r="B538" s="155"/>
      <c r="C538" s="131"/>
      <c r="D538" s="131"/>
      <c r="E538" s="131"/>
      <c r="F538" s="156"/>
    </row>
    <row r="539" spans="1:7" x14ac:dyDescent="0.25">
      <c r="B539" s="155"/>
      <c r="C539" s="131"/>
      <c r="D539" s="131"/>
      <c r="E539" s="131"/>
      <c r="F539" s="156"/>
    </row>
    <row r="540" spans="1:7" x14ac:dyDescent="0.25">
      <c r="B540" s="155"/>
      <c r="C540" s="131"/>
      <c r="D540" s="131"/>
      <c r="E540" s="131"/>
      <c r="F540" s="156"/>
    </row>
    <row r="541" spans="1:7" x14ac:dyDescent="0.25">
      <c r="B541" s="155"/>
      <c r="C541" s="131"/>
      <c r="D541" s="131"/>
      <c r="E541" s="131"/>
      <c r="F541" s="156"/>
    </row>
    <row r="542" spans="1:7" x14ac:dyDescent="0.25">
      <c r="B542" s="155"/>
      <c r="C542" s="131"/>
      <c r="D542" s="131"/>
      <c r="E542" s="131"/>
      <c r="F542" s="156"/>
    </row>
    <row r="543" spans="1:7" x14ac:dyDescent="0.25">
      <c r="B543" s="155"/>
      <c r="C543" s="131"/>
      <c r="D543" s="131"/>
      <c r="E543" s="131"/>
      <c r="F543" s="156"/>
    </row>
  </sheetData>
  <pageMargins left="0.25" right="0.2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727D9-415C-48C3-872E-801D01812F7F}">
  <dimension ref="A1:K91"/>
  <sheetViews>
    <sheetView topLeftCell="A25" workbookViewId="0">
      <selection activeCell="J37" sqref="J37"/>
    </sheetView>
  </sheetViews>
  <sheetFormatPr defaultRowHeight="15.75" x14ac:dyDescent="0.25"/>
  <cols>
    <col min="1" max="1" width="5.140625" customWidth="1"/>
    <col min="2" max="2" width="46.85546875" style="53" customWidth="1"/>
    <col min="3" max="3" width="8" customWidth="1"/>
    <col min="4" max="4" width="7.28515625" customWidth="1"/>
    <col min="5" max="5" width="13.28515625" customWidth="1"/>
    <col min="6" max="6" width="17" style="52" customWidth="1"/>
    <col min="8" max="8" width="16.5703125" customWidth="1"/>
    <col min="9" max="9" width="16.140625" customWidth="1"/>
    <col min="10" max="10" width="22.140625" customWidth="1"/>
  </cols>
  <sheetData>
    <row r="1" spans="1:11" ht="15" x14ac:dyDescent="0.25">
      <c r="B1" s="131"/>
      <c r="C1" s="131"/>
      <c r="D1" s="131"/>
      <c r="E1" s="131"/>
      <c r="F1" s="131"/>
    </row>
    <row r="2" spans="1:11" ht="15" x14ac:dyDescent="0.25">
      <c r="A2" s="157"/>
      <c r="B2" s="157"/>
      <c r="C2" s="157"/>
      <c r="D2" s="157"/>
      <c r="E2" s="157"/>
      <c r="F2" s="157"/>
      <c r="G2" s="157"/>
    </row>
    <row r="3" spans="1:11" thickBot="1" x14ac:dyDescent="0.3">
      <c r="A3" s="157"/>
      <c r="B3" s="157"/>
      <c r="C3" s="157"/>
      <c r="D3" s="157"/>
      <c r="E3" s="157"/>
      <c r="F3" s="157"/>
      <c r="G3" s="157"/>
    </row>
    <row r="4" spans="1:11" x14ac:dyDescent="0.25">
      <c r="A4" s="1" t="s">
        <v>0</v>
      </c>
      <c r="B4" s="425" t="s">
        <v>1</v>
      </c>
      <c r="C4" s="426" t="s">
        <v>2</v>
      </c>
      <c r="D4" s="427" t="s">
        <v>3</v>
      </c>
      <c r="E4" s="428" t="s">
        <v>4</v>
      </c>
      <c r="F4" s="429" t="s">
        <v>5</v>
      </c>
      <c r="G4" s="157"/>
    </row>
    <row r="5" spans="1:11" x14ac:dyDescent="0.25">
      <c r="A5" s="2"/>
      <c r="B5" s="430"/>
      <c r="C5" s="431"/>
      <c r="D5" s="432"/>
      <c r="E5" s="433"/>
      <c r="F5" s="434"/>
      <c r="G5" s="157"/>
    </row>
    <row r="6" spans="1:11" x14ac:dyDescent="0.25">
      <c r="A6" s="37"/>
      <c r="B6" s="435" t="s">
        <v>6</v>
      </c>
      <c r="C6" s="436"/>
      <c r="D6" s="39"/>
      <c r="E6" s="437"/>
      <c r="F6" s="438"/>
      <c r="G6" s="157"/>
    </row>
    <row r="7" spans="1:11" x14ac:dyDescent="0.25">
      <c r="A7" s="37"/>
      <c r="B7" s="435"/>
      <c r="C7" s="436"/>
      <c r="D7" s="39"/>
      <c r="E7" s="437"/>
      <c r="F7" s="438"/>
      <c r="G7" s="157"/>
    </row>
    <row r="8" spans="1:11" x14ac:dyDescent="0.25">
      <c r="A8" s="37"/>
      <c r="B8" s="439" t="s">
        <v>538</v>
      </c>
      <c r="C8" s="436"/>
      <c r="D8" s="39"/>
      <c r="E8" s="437"/>
      <c r="F8" s="438"/>
      <c r="G8" s="157"/>
    </row>
    <row r="9" spans="1:11" ht="31.5" x14ac:dyDescent="0.25">
      <c r="A9" s="37" t="s">
        <v>7</v>
      </c>
      <c r="B9" s="3" t="s">
        <v>539</v>
      </c>
      <c r="C9" s="436"/>
      <c r="D9" s="39"/>
      <c r="E9" s="437"/>
      <c r="F9" s="440">
        <f>'ENGR. BOQ '!F65</f>
        <v>0</v>
      </c>
      <c r="G9" s="157"/>
    </row>
    <row r="10" spans="1:11" x14ac:dyDescent="0.25">
      <c r="A10" s="37"/>
      <c r="B10" s="441"/>
      <c r="C10" s="436"/>
      <c r="D10" s="39"/>
      <c r="E10" s="437"/>
      <c r="F10" s="440"/>
      <c r="G10" s="157"/>
    </row>
    <row r="11" spans="1:11" x14ac:dyDescent="0.25">
      <c r="A11" s="37"/>
      <c r="B11" s="441" t="s">
        <v>536</v>
      </c>
      <c r="C11" s="436"/>
      <c r="D11" s="39"/>
      <c r="E11" s="437"/>
      <c r="F11" s="440"/>
      <c r="G11" s="157"/>
    </row>
    <row r="12" spans="1:11" ht="31.5" x14ac:dyDescent="0.25">
      <c r="A12" s="37" t="s">
        <v>8</v>
      </c>
      <c r="B12" s="3" t="s">
        <v>537</v>
      </c>
      <c r="C12" s="436"/>
      <c r="D12" s="39"/>
      <c r="E12" s="442"/>
      <c r="F12" s="443">
        <f>'ENGR. BOQ '!F463</f>
        <v>0</v>
      </c>
      <c r="G12" s="157"/>
    </row>
    <row r="13" spans="1:11" x14ac:dyDescent="0.25">
      <c r="A13" s="37"/>
      <c r="B13" s="441"/>
      <c r="C13" s="436"/>
      <c r="D13" s="39"/>
      <c r="E13" s="442"/>
      <c r="F13" s="440"/>
      <c r="G13" s="157"/>
    </row>
    <row r="14" spans="1:11" x14ac:dyDescent="0.25">
      <c r="A14" s="37"/>
      <c r="B14" s="441"/>
      <c r="C14" s="436"/>
      <c r="D14" s="39"/>
      <c r="E14" s="442"/>
      <c r="F14" s="444"/>
      <c r="G14" s="157"/>
    </row>
    <row r="15" spans="1:11" x14ac:dyDescent="0.25">
      <c r="A15" s="37" t="s">
        <v>9</v>
      </c>
      <c r="B15" s="445" t="s">
        <v>168</v>
      </c>
      <c r="C15" s="436"/>
      <c r="D15" s="39"/>
      <c r="E15" s="442"/>
      <c r="F15" s="438">
        <f>F12+F9</f>
        <v>0</v>
      </c>
      <c r="G15" s="157"/>
      <c r="K15" s="93"/>
    </row>
    <row r="16" spans="1:11" x14ac:dyDescent="0.25">
      <c r="A16" s="37"/>
      <c r="B16" s="441"/>
      <c r="C16" s="436"/>
      <c r="D16" s="39"/>
      <c r="E16" s="442"/>
      <c r="F16" s="444"/>
      <c r="G16" s="157"/>
    </row>
    <row r="17" spans="1:10" x14ac:dyDescent="0.25">
      <c r="A17" s="37"/>
      <c r="B17" s="441"/>
      <c r="C17" s="436"/>
      <c r="D17" s="39"/>
      <c r="E17" s="442"/>
      <c r="F17" s="440"/>
      <c r="G17" s="157"/>
    </row>
    <row r="18" spans="1:10" x14ac:dyDescent="0.25">
      <c r="A18" s="37"/>
      <c r="B18" s="446" t="s">
        <v>202</v>
      </c>
      <c r="C18" s="436"/>
      <c r="D18" s="39" t="s">
        <v>203</v>
      </c>
      <c r="E18" s="447">
        <v>2</v>
      </c>
      <c r="F18" s="438">
        <f>E18*F15</f>
        <v>0</v>
      </c>
      <c r="G18" s="157"/>
    </row>
    <row r="19" spans="1:10" x14ac:dyDescent="0.25">
      <c r="A19" s="37"/>
      <c r="B19" s="446"/>
      <c r="C19" s="436"/>
      <c r="D19" s="39"/>
      <c r="E19" s="447"/>
      <c r="F19" s="438"/>
      <c r="G19" s="157"/>
    </row>
    <row r="20" spans="1:10" x14ac:dyDescent="0.25">
      <c r="A20" s="37"/>
      <c r="B20" s="441" t="s">
        <v>534</v>
      </c>
      <c r="C20" s="436"/>
      <c r="D20" s="39"/>
      <c r="E20" s="442"/>
      <c r="F20" s="440"/>
      <c r="G20" s="157"/>
    </row>
    <row r="21" spans="1:10" x14ac:dyDescent="0.25">
      <c r="A21" s="37"/>
      <c r="B21" s="441" t="s">
        <v>207</v>
      </c>
      <c r="C21" s="436"/>
      <c r="D21" s="39"/>
      <c r="E21" s="442"/>
      <c r="F21" s="440">
        <f>'ENGR. BOQ '!F526</f>
        <v>0</v>
      </c>
      <c r="G21" s="157"/>
      <c r="H21" s="180">
        <f>I32</f>
        <v>0</v>
      </c>
      <c r="I21" s="180"/>
    </row>
    <row r="22" spans="1:10" x14ac:dyDescent="0.25">
      <c r="A22" s="37"/>
      <c r="B22" s="441"/>
      <c r="C22" s="436"/>
      <c r="D22" s="39"/>
      <c r="E22" s="442"/>
      <c r="F22" s="440"/>
      <c r="G22" s="157"/>
    </row>
    <row r="23" spans="1:10" x14ac:dyDescent="0.25">
      <c r="A23" s="37"/>
      <c r="B23" s="441" t="s">
        <v>535</v>
      </c>
      <c r="C23" s="436"/>
      <c r="D23" s="39"/>
      <c r="E23" s="442"/>
      <c r="F23" s="440"/>
      <c r="G23" s="157"/>
    </row>
    <row r="24" spans="1:10" x14ac:dyDescent="0.25">
      <c r="A24" s="37"/>
      <c r="B24" s="441" t="s">
        <v>531</v>
      </c>
      <c r="C24" s="436"/>
      <c r="D24" s="39"/>
      <c r="E24" s="442"/>
      <c r="F24" s="440">
        <f>'4 TOILET &amp; 2 URINAL'!F505</f>
        <v>0</v>
      </c>
      <c r="G24" s="157"/>
    </row>
    <row r="25" spans="1:10" x14ac:dyDescent="0.25">
      <c r="A25" s="37"/>
      <c r="B25" s="441"/>
      <c r="C25" s="436"/>
      <c r="D25" s="39"/>
      <c r="E25" s="442"/>
      <c r="F25" s="440"/>
      <c r="G25" s="157"/>
    </row>
    <row r="26" spans="1:10" x14ac:dyDescent="0.25">
      <c r="A26" s="37"/>
      <c r="B26" s="441"/>
      <c r="C26" s="436"/>
      <c r="D26" s="39"/>
      <c r="E26" s="442"/>
      <c r="F26" s="440"/>
      <c r="G26" s="157"/>
    </row>
    <row r="27" spans="1:10" x14ac:dyDescent="0.25">
      <c r="A27" s="37"/>
      <c r="B27" s="441"/>
      <c r="C27" s="436"/>
      <c r="D27" s="39"/>
      <c r="E27" s="442"/>
      <c r="F27" s="440"/>
      <c r="G27" s="157"/>
    </row>
    <row r="28" spans="1:10" x14ac:dyDescent="0.25">
      <c r="A28" s="37"/>
      <c r="B28" s="441"/>
      <c r="C28" s="436"/>
      <c r="D28" s="39"/>
      <c r="E28" s="442"/>
      <c r="F28" s="440"/>
      <c r="G28" s="157"/>
    </row>
    <row r="29" spans="1:10" x14ac:dyDescent="0.25">
      <c r="A29" s="37"/>
      <c r="B29" s="441"/>
      <c r="C29" s="436"/>
      <c r="D29" s="39"/>
      <c r="E29" s="442"/>
      <c r="F29" s="440"/>
      <c r="G29" s="157"/>
    </row>
    <row r="30" spans="1:10" x14ac:dyDescent="0.25">
      <c r="A30" s="37"/>
      <c r="B30" s="446"/>
      <c r="C30" s="436"/>
      <c r="D30" s="39"/>
      <c r="E30" s="442"/>
      <c r="F30" s="444"/>
      <c r="G30" s="157"/>
    </row>
    <row r="31" spans="1:10" x14ac:dyDescent="0.25">
      <c r="A31" s="37"/>
      <c r="B31" s="446" t="s">
        <v>11</v>
      </c>
      <c r="C31" s="436" t="s">
        <v>12</v>
      </c>
      <c r="D31" s="39"/>
      <c r="E31" s="442"/>
      <c r="F31" s="438"/>
      <c r="G31" s="157"/>
    </row>
    <row r="32" spans="1:10" ht="19.5" thickBot="1" x14ac:dyDescent="0.35">
      <c r="A32" s="47" t="s">
        <v>13</v>
      </c>
      <c r="B32" s="445" t="s">
        <v>169</v>
      </c>
      <c r="C32" s="436"/>
      <c r="D32" s="39"/>
      <c r="E32" s="442"/>
      <c r="F32" s="448">
        <f>SUM(F18:F31)</f>
        <v>0</v>
      </c>
      <c r="G32" s="157"/>
      <c r="H32" s="183"/>
      <c r="I32" s="181"/>
      <c r="J32" s="182"/>
    </row>
    <row r="33" spans="1:8" thickTop="1" x14ac:dyDescent="0.25">
      <c r="A33" s="449"/>
      <c r="B33" s="450"/>
      <c r="C33" s="157"/>
      <c r="D33" s="451"/>
      <c r="E33" s="317"/>
      <c r="F33" s="452"/>
      <c r="G33" s="157"/>
    </row>
    <row r="34" spans="1:8" ht="15" x14ac:dyDescent="0.25">
      <c r="A34" s="449"/>
      <c r="B34" s="450"/>
      <c r="C34" s="157"/>
      <c r="D34" s="451"/>
      <c r="E34" s="317"/>
      <c r="F34" s="452"/>
      <c r="G34" s="157"/>
    </row>
    <row r="35" spans="1:8" x14ac:dyDescent="0.25">
      <c r="A35" s="449"/>
      <c r="B35" s="3" t="s">
        <v>14</v>
      </c>
      <c r="C35" s="157"/>
      <c r="D35" s="451"/>
      <c r="E35" s="317"/>
      <c r="F35" s="452"/>
      <c r="G35" s="157"/>
    </row>
    <row r="36" spans="1:8" ht="18.75" x14ac:dyDescent="0.3">
      <c r="A36" s="449"/>
      <c r="B36" s="3"/>
      <c r="C36" s="157"/>
      <c r="D36" s="451"/>
      <c r="E36" s="317"/>
      <c r="F36" s="452"/>
      <c r="G36" s="157"/>
      <c r="H36" s="185"/>
    </row>
    <row r="37" spans="1:8" ht="16.5" thickBot="1" x14ac:dyDescent="0.3">
      <c r="A37" s="453"/>
      <c r="B37" s="454" t="s">
        <v>15</v>
      </c>
      <c r="C37" s="455"/>
      <c r="D37" s="456"/>
      <c r="E37" s="457"/>
      <c r="F37" s="458"/>
      <c r="G37" s="157"/>
    </row>
    <row r="38" spans="1:8" x14ac:dyDescent="0.25">
      <c r="A38" s="157"/>
      <c r="B38" s="459"/>
      <c r="C38" s="157"/>
      <c r="D38" s="157"/>
      <c r="E38" s="157"/>
      <c r="F38" s="459"/>
      <c r="G38" s="157"/>
    </row>
    <row r="39" spans="1:8" x14ac:dyDescent="0.25">
      <c r="A39" s="157"/>
      <c r="B39" s="459"/>
      <c r="C39" s="157"/>
      <c r="D39" s="157"/>
      <c r="E39" s="157"/>
      <c r="F39" s="459"/>
      <c r="G39" s="157"/>
    </row>
    <row r="40" spans="1:8" x14ac:dyDescent="0.25">
      <c r="A40" s="157"/>
      <c r="B40" s="459"/>
      <c r="C40" s="157"/>
      <c r="D40" s="157"/>
      <c r="E40" s="157"/>
      <c r="F40" s="459"/>
      <c r="G40" s="157"/>
    </row>
    <row r="41" spans="1:8" x14ac:dyDescent="0.25">
      <c r="A41" s="157"/>
      <c r="B41" s="459"/>
      <c r="C41" s="157"/>
      <c r="D41" s="157"/>
      <c r="E41" s="157"/>
      <c r="F41" s="459"/>
      <c r="G41" s="157"/>
    </row>
    <row r="42" spans="1:8" x14ac:dyDescent="0.25">
      <c r="A42" s="157"/>
      <c r="B42" s="459"/>
      <c r="C42" s="157"/>
      <c r="D42" s="157"/>
      <c r="E42" s="157"/>
      <c r="F42" s="459"/>
      <c r="G42" s="157"/>
    </row>
    <row r="43" spans="1:8" x14ac:dyDescent="0.25">
      <c r="B43" s="156"/>
      <c r="C43" s="131"/>
      <c r="D43" s="131"/>
      <c r="E43" s="131"/>
      <c r="F43" s="156"/>
    </row>
    <row r="44" spans="1:8" x14ac:dyDescent="0.25">
      <c r="B44" s="156"/>
      <c r="C44" s="131"/>
      <c r="D44" s="131"/>
      <c r="E44" s="131"/>
      <c r="F44" s="156"/>
    </row>
    <row r="45" spans="1:8" x14ac:dyDescent="0.25">
      <c r="B45" s="156"/>
      <c r="C45" s="131"/>
      <c r="D45" s="131"/>
      <c r="E45" s="131"/>
      <c r="F45" s="156"/>
    </row>
    <row r="46" spans="1:8" x14ac:dyDescent="0.25">
      <c r="B46" s="156"/>
      <c r="C46" s="131"/>
      <c r="D46" s="131"/>
      <c r="E46" s="131"/>
      <c r="F46" s="156"/>
    </row>
    <row r="47" spans="1:8" x14ac:dyDescent="0.25">
      <c r="B47" s="156"/>
      <c r="C47" s="131"/>
      <c r="D47" s="131"/>
      <c r="E47" s="131"/>
      <c r="F47" s="156"/>
    </row>
    <row r="48" spans="1:8" x14ac:dyDescent="0.25">
      <c r="B48" s="156"/>
      <c r="C48" s="131"/>
      <c r="D48" s="131"/>
      <c r="E48" s="131"/>
      <c r="F48" s="156"/>
    </row>
    <row r="49" spans="2:6" x14ac:dyDescent="0.25">
      <c r="B49" s="156"/>
      <c r="C49" s="131"/>
      <c r="D49" s="131"/>
      <c r="E49" s="131"/>
      <c r="F49" s="156"/>
    </row>
    <row r="50" spans="2:6" x14ac:dyDescent="0.25">
      <c r="B50" s="156"/>
      <c r="C50" s="131"/>
      <c r="D50" s="131"/>
      <c r="E50" s="131"/>
      <c r="F50" s="156"/>
    </row>
    <row r="51" spans="2:6" x14ac:dyDescent="0.25">
      <c r="B51" s="156"/>
      <c r="C51" s="131"/>
      <c r="D51" s="131"/>
      <c r="E51" s="131"/>
      <c r="F51" s="156"/>
    </row>
    <row r="52" spans="2:6" x14ac:dyDescent="0.25">
      <c r="B52" s="156"/>
      <c r="C52" s="131"/>
      <c r="D52" s="131"/>
      <c r="E52" s="131"/>
      <c r="F52" s="156"/>
    </row>
    <row r="53" spans="2:6" x14ac:dyDescent="0.25">
      <c r="B53" s="156"/>
      <c r="C53" s="131"/>
      <c r="D53" s="131"/>
      <c r="E53" s="131"/>
      <c r="F53" s="156"/>
    </row>
    <row r="54" spans="2:6" x14ac:dyDescent="0.25">
      <c r="B54" s="156"/>
      <c r="C54" s="131"/>
      <c r="D54" s="131"/>
      <c r="E54" s="131"/>
      <c r="F54" s="156"/>
    </row>
    <row r="55" spans="2:6" x14ac:dyDescent="0.25">
      <c r="B55" s="156"/>
      <c r="C55" s="131"/>
      <c r="D55" s="131"/>
      <c r="E55" s="131"/>
      <c r="F55" s="156"/>
    </row>
    <row r="56" spans="2:6" x14ac:dyDescent="0.25">
      <c r="B56" s="156"/>
      <c r="C56" s="131"/>
      <c r="D56" s="131"/>
      <c r="E56" s="131"/>
      <c r="F56" s="156"/>
    </row>
    <row r="57" spans="2:6" x14ac:dyDescent="0.25">
      <c r="B57" s="156"/>
      <c r="C57" s="131"/>
      <c r="D57" s="131"/>
      <c r="E57" s="131"/>
      <c r="F57" s="156"/>
    </row>
    <row r="58" spans="2:6" x14ac:dyDescent="0.25">
      <c r="B58" s="156"/>
      <c r="C58" s="131"/>
      <c r="D58" s="131"/>
      <c r="E58" s="131"/>
      <c r="F58" s="156"/>
    </row>
    <row r="59" spans="2:6" x14ac:dyDescent="0.25">
      <c r="B59" s="156"/>
      <c r="C59" s="131"/>
      <c r="D59" s="131"/>
      <c r="E59" s="131"/>
      <c r="F59" s="156"/>
    </row>
    <row r="60" spans="2:6" x14ac:dyDescent="0.25">
      <c r="B60" s="156"/>
      <c r="C60" s="131"/>
      <c r="D60" s="131"/>
      <c r="E60" s="131"/>
      <c r="F60" s="156"/>
    </row>
    <row r="61" spans="2:6" x14ac:dyDescent="0.25">
      <c r="B61" s="156"/>
      <c r="C61" s="131"/>
      <c r="D61" s="131"/>
      <c r="E61" s="131"/>
      <c r="F61" s="156"/>
    </row>
    <row r="62" spans="2:6" x14ac:dyDescent="0.25">
      <c r="B62" s="156"/>
      <c r="C62" s="131"/>
      <c r="D62" s="131"/>
      <c r="E62" s="131"/>
      <c r="F62" s="156"/>
    </row>
    <row r="63" spans="2:6" x14ac:dyDescent="0.25">
      <c r="B63" s="156"/>
      <c r="C63" s="131"/>
      <c r="D63" s="131"/>
      <c r="E63" s="131"/>
      <c r="F63" s="156"/>
    </row>
    <row r="64" spans="2:6" x14ac:dyDescent="0.25">
      <c r="B64" s="156"/>
      <c r="C64" s="131"/>
      <c r="D64" s="131"/>
      <c r="E64" s="131"/>
      <c r="F64" s="156"/>
    </row>
    <row r="65" spans="2:6" x14ac:dyDescent="0.25">
      <c r="B65" s="156"/>
      <c r="C65" s="131"/>
      <c r="D65" s="131"/>
      <c r="E65" s="131"/>
      <c r="F65" s="156"/>
    </row>
    <row r="66" spans="2:6" x14ac:dyDescent="0.25">
      <c r="B66" s="156"/>
      <c r="C66" s="131"/>
      <c r="D66" s="131"/>
      <c r="E66" s="131"/>
      <c r="F66" s="156"/>
    </row>
    <row r="67" spans="2:6" x14ac:dyDescent="0.25">
      <c r="B67" s="156"/>
      <c r="C67" s="131"/>
      <c r="D67" s="131"/>
      <c r="E67" s="131"/>
      <c r="F67" s="156"/>
    </row>
    <row r="68" spans="2:6" x14ac:dyDescent="0.25">
      <c r="B68" s="156"/>
      <c r="C68" s="131"/>
      <c r="D68" s="131"/>
      <c r="E68" s="131"/>
      <c r="F68" s="156"/>
    </row>
    <row r="69" spans="2:6" x14ac:dyDescent="0.25">
      <c r="B69" s="156"/>
      <c r="C69" s="131"/>
      <c r="D69" s="131"/>
      <c r="E69" s="131"/>
      <c r="F69" s="156"/>
    </row>
    <row r="70" spans="2:6" x14ac:dyDescent="0.25">
      <c r="B70" s="156"/>
      <c r="C70" s="131"/>
      <c r="D70" s="131"/>
      <c r="E70" s="131"/>
      <c r="F70" s="156"/>
    </row>
    <row r="71" spans="2:6" x14ac:dyDescent="0.25">
      <c r="B71" s="156"/>
      <c r="C71" s="131"/>
      <c r="D71" s="131"/>
      <c r="E71" s="131"/>
      <c r="F71" s="156"/>
    </row>
    <row r="72" spans="2:6" x14ac:dyDescent="0.25">
      <c r="B72" s="156"/>
      <c r="C72" s="131"/>
      <c r="D72" s="131"/>
      <c r="E72" s="131"/>
      <c r="F72" s="156"/>
    </row>
    <row r="73" spans="2:6" x14ac:dyDescent="0.25">
      <c r="B73" s="156"/>
      <c r="C73" s="131"/>
      <c r="D73" s="131"/>
      <c r="E73" s="131"/>
      <c r="F73" s="156"/>
    </row>
    <row r="74" spans="2:6" x14ac:dyDescent="0.25">
      <c r="B74" s="156"/>
      <c r="C74" s="131"/>
      <c r="D74" s="131"/>
      <c r="E74" s="131"/>
      <c r="F74" s="156"/>
    </row>
    <row r="75" spans="2:6" x14ac:dyDescent="0.25">
      <c r="B75" s="156"/>
      <c r="C75" s="131"/>
      <c r="D75" s="131"/>
      <c r="E75" s="131"/>
      <c r="F75" s="156"/>
    </row>
    <row r="76" spans="2:6" x14ac:dyDescent="0.25">
      <c r="B76" s="156"/>
      <c r="C76" s="131"/>
      <c r="D76" s="131"/>
      <c r="E76" s="131"/>
      <c r="F76" s="156"/>
    </row>
    <row r="77" spans="2:6" x14ac:dyDescent="0.25">
      <c r="B77" s="155"/>
      <c r="C77" s="131"/>
      <c r="D77" s="131"/>
      <c r="E77" s="131"/>
      <c r="F77" s="156"/>
    </row>
    <row r="78" spans="2:6" x14ac:dyDescent="0.25">
      <c r="B78" s="155"/>
      <c r="C78" s="131"/>
      <c r="D78" s="131"/>
      <c r="E78" s="131"/>
      <c r="F78" s="156"/>
    </row>
    <row r="79" spans="2:6" x14ac:dyDescent="0.25">
      <c r="B79" s="155"/>
      <c r="C79" s="131"/>
      <c r="D79" s="131"/>
      <c r="E79" s="131"/>
      <c r="F79" s="156"/>
    </row>
    <row r="80" spans="2:6" x14ac:dyDescent="0.25">
      <c r="B80" s="155"/>
      <c r="C80" s="131"/>
      <c r="D80" s="131"/>
      <c r="E80" s="131"/>
      <c r="F80" s="156"/>
    </row>
    <row r="81" spans="2:6" x14ac:dyDescent="0.25">
      <c r="B81" s="155"/>
      <c r="C81" s="131"/>
      <c r="D81" s="131"/>
      <c r="E81" s="131"/>
      <c r="F81" s="156"/>
    </row>
    <row r="82" spans="2:6" x14ac:dyDescent="0.25">
      <c r="B82" s="155"/>
      <c r="C82" s="131"/>
      <c r="D82" s="131"/>
      <c r="E82" s="131"/>
      <c r="F82" s="156"/>
    </row>
    <row r="83" spans="2:6" x14ac:dyDescent="0.25">
      <c r="B83" s="155"/>
      <c r="C83" s="131"/>
      <c r="D83" s="131"/>
      <c r="E83" s="131"/>
      <c r="F83" s="156"/>
    </row>
    <row r="84" spans="2:6" x14ac:dyDescent="0.25">
      <c r="B84" s="155"/>
      <c r="C84" s="131"/>
      <c r="D84" s="131"/>
      <c r="E84" s="131"/>
      <c r="F84" s="156"/>
    </row>
    <row r="85" spans="2:6" x14ac:dyDescent="0.25">
      <c r="B85" s="155"/>
      <c r="C85" s="131"/>
      <c r="D85" s="131"/>
      <c r="E85" s="131"/>
      <c r="F85" s="156"/>
    </row>
    <row r="86" spans="2:6" x14ac:dyDescent="0.25">
      <c r="B86" s="155"/>
      <c r="C86" s="131"/>
      <c r="D86" s="131"/>
      <c r="E86" s="131"/>
      <c r="F86" s="156"/>
    </row>
    <row r="87" spans="2:6" x14ac:dyDescent="0.25">
      <c r="B87" s="155"/>
      <c r="C87" s="131"/>
      <c r="D87" s="131"/>
      <c r="E87" s="131"/>
      <c r="F87" s="156"/>
    </row>
    <row r="88" spans="2:6" x14ac:dyDescent="0.25">
      <c r="B88" s="155"/>
      <c r="C88" s="131"/>
      <c r="D88" s="131"/>
      <c r="E88" s="131"/>
      <c r="F88" s="156"/>
    </row>
    <row r="89" spans="2:6" x14ac:dyDescent="0.25">
      <c r="B89" s="155"/>
      <c r="C89" s="131"/>
      <c r="D89" s="131"/>
      <c r="E89" s="131"/>
      <c r="F89" s="156"/>
    </row>
    <row r="90" spans="2:6" x14ac:dyDescent="0.25">
      <c r="B90" s="155"/>
      <c r="C90" s="131"/>
      <c r="D90" s="131"/>
      <c r="E90" s="131"/>
      <c r="F90" s="156"/>
    </row>
    <row r="91" spans="2:6" x14ac:dyDescent="0.25">
      <c r="B91" s="155"/>
      <c r="C91" s="131"/>
      <c r="D91" s="131"/>
      <c r="E91" s="131"/>
      <c r="F91" s="15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8C3C5-9899-4C93-B3C4-E54F7C5AAF0C}">
  <dimension ref="A1:K601"/>
  <sheetViews>
    <sheetView tabSelected="1" topLeftCell="A367" zoomScale="115" zoomScaleNormal="115" workbookViewId="0">
      <selection activeCell="I446" sqref="I446"/>
    </sheetView>
  </sheetViews>
  <sheetFormatPr defaultRowHeight="15" x14ac:dyDescent="0.25"/>
  <cols>
    <col min="1" max="1" width="5.28515625" customWidth="1"/>
    <col min="2" max="2" width="52.5703125" customWidth="1"/>
    <col min="4" max="4" width="6.7109375" customWidth="1"/>
    <col min="5" max="5" width="10.42578125" customWidth="1"/>
    <col min="6" max="6" width="12.42578125" customWidth="1"/>
    <col min="11" max="11" width="16" customWidth="1"/>
  </cols>
  <sheetData>
    <row r="1" spans="1:6" ht="17.25" thickTop="1" x14ac:dyDescent="0.3">
      <c r="A1" s="186" t="s">
        <v>204</v>
      </c>
      <c r="B1" s="186" t="s">
        <v>209</v>
      </c>
      <c r="C1" s="186" t="s">
        <v>210</v>
      </c>
      <c r="D1" s="186" t="s">
        <v>211</v>
      </c>
      <c r="E1" s="187" t="s">
        <v>212</v>
      </c>
      <c r="F1" s="187" t="s">
        <v>213</v>
      </c>
    </row>
    <row r="2" spans="1:6" ht="47.25" x14ac:dyDescent="0.25">
      <c r="A2" s="188"/>
      <c r="B2" s="189" t="s">
        <v>214</v>
      </c>
      <c r="C2" s="190"/>
      <c r="D2" s="191"/>
      <c r="E2" s="192"/>
      <c r="F2" s="193"/>
    </row>
    <row r="3" spans="1:6" ht="15.75" x14ac:dyDescent="0.25">
      <c r="A3" s="188"/>
      <c r="B3" s="194" t="s">
        <v>215</v>
      </c>
      <c r="C3" s="188"/>
      <c r="D3" s="188"/>
      <c r="E3" s="195"/>
      <c r="F3" s="195"/>
    </row>
    <row r="4" spans="1:6" ht="15.75" x14ac:dyDescent="0.25">
      <c r="A4" s="188"/>
      <c r="B4" s="194"/>
      <c r="C4" s="188"/>
      <c r="D4" s="188"/>
      <c r="E4" s="195"/>
      <c r="F4" s="195"/>
    </row>
    <row r="5" spans="1:6" ht="15.75" x14ac:dyDescent="0.25">
      <c r="A5" s="188"/>
      <c r="B5" s="194" t="s">
        <v>216</v>
      </c>
      <c r="C5" s="188"/>
      <c r="D5" s="188"/>
      <c r="E5" s="195"/>
      <c r="F5" s="195"/>
    </row>
    <row r="6" spans="1:6" ht="15.75" x14ac:dyDescent="0.25">
      <c r="A6" s="188"/>
      <c r="B6" s="194" t="s">
        <v>217</v>
      </c>
      <c r="C6" s="188"/>
      <c r="D6" s="188"/>
      <c r="E6" s="195"/>
      <c r="F6" s="195"/>
    </row>
    <row r="7" spans="1:6" ht="15.75" x14ac:dyDescent="0.25">
      <c r="A7" s="188"/>
      <c r="B7" s="194"/>
      <c r="C7" s="188"/>
      <c r="D7" s="188"/>
      <c r="E7" s="195"/>
      <c r="F7" s="195"/>
    </row>
    <row r="8" spans="1:6" ht="15.75" x14ac:dyDescent="0.25">
      <c r="A8" s="188"/>
      <c r="B8" s="194" t="s">
        <v>218</v>
      </c>
      <c r="C8" s="188"/>
      <c r="D8" s="188"/>
      <c r="E8" s="195"/>
      <c r="F8" s="195"/>
    </row>
    <row r="9" spans="1:6" ht="15.75" x14ac:dyDescent="0.25">
      <c r="A9" s="188" t="s">
        <v>7</v>
      </c>
      <c r="B9" s="191" t="s">
        <v>219</v>
      </c>
      <c r="C9" s="188"/>
      <c r="D9" s="188"/>
      <c r="E9" s="195"/>
      <c r="F9" s="195"/>
    </row>
    <row r="10" spans="1:6" ht="15.75" x14ac:dyDescent="0.25">
      <c r="A10" s="188"/>
      <c r="B10" s="191" t="s">
        <v>220</v>
      </c>
      <c r="C10" s="188">
        <v>57</v>
      </c>
      <c r="D10" s="188" t="s">
        <v>221</v>
      </c>
      <c r="E10" s="195">
        <v>7</v>
      </c>
      <c r="F10" s="195">
        <f>E10*C10</f>
        <v>399</v>
      </c>
    </row>
    <row r="11" spans="1:6" ht="15.75" x14ac:dyDescent="0.25">
      <c r="A11" s="188"/>
      <c r="B11" s="191"/>
      <c r="C11" s="188"/>
      <c r="D11" s="188"/>
      <c r="E11" s="195"/>
      <c r="F11" s="195"/>
    </row>
    <row r="12" spans="1:6" ht="15.75" x14ac:dyDescent="0.25">
      <c r="A12" s="188" t="s">
        <v>8</v>
      </c>
      <c r="B12" s="191" t="s">
        <v>222</v>
      </c>
      <c r="C12" s="188"/>
      <c r="D12" s="188"/>
      <c r="E12" s="195"/>
      <c r="F12" s="195"/>
    </row>
    <row r="13" spans="1:6" ht="15.75" x14ac:dyDescent="0.25">
      <c r="A13" s="188"/>
      <c r="B13" s="191" t="s">
        <v>223</v>
      </c>
      <c r="C13" s="188">
        <v>3</v>
      </c>
      <c r="D13" s="188" t="s">
        <v>224</v>
      </c>
      <c r="E13" s="195">
        <v>50</v>
      </c>
      <c r="F13" s="195">
        <f>E13*C13</f>
        <v>150</v>
      </c>
    </row>
    <row r="14" spans="1:6" ht="15.75" x14ac:dyDescent="0.25">
      <c r="A14" s="188"/>
      <c r="B14" s="194"/>
      <c r="C14" s="188"/>
      <c r="D14" s="188"/>
      <c r="E14" s="195"/>
      <c r="F14" s="195"/>
    </row>
    <row r="15" spans="1:6" s="196" customFormat="1" ht="18.75" customHeight="1" x14ac:dyDescent="0.25">
      <c r="A15" s="188" t="s">
        <v>24</v>
      </c>
      <c r="B15" s="191" t="s">
        <v>225</v>
      </c>
      <c r="C15" s="188"/>
      <c r="D15" s="188"/>
      <c r="E15" s="195"/>
      <c r="F15" s="195"/>
    </row>
    <row r="16" spans="1:6" ht="15.75" x14ac:dyDescent="0.25">
      <c r="A16" s="188"/>
      <c r="B16" s="191" t="s">
        <v>226</v>
      </c>
      <c r="C16" s="188">
        <v>25</v>
      </c>
      <c r="D16" s="188" t="s">
        <v>227</v>
      </c>
      <c r="E16" s="195">
        <v>15</v>
      </c>
      <c r="F16" s="195">
        <f>E16*C16</f>
        <v>375</v>
      </c>
    </row>
    <row r="17" spans="1:10" ht="15.75" x14ac:dyDescent="0.25">
      <c r="A17" s="188"/>
      <c r="B17" s="197"/>
      <c r="C17" s="188"/>
      <c r="D17" s="188"/>
      <c r="E17" s="195"/>
      <c r="F17" s="195"/>
    </row>
    <row r="18" spans="1:10" ht="15.75" x14ac:dyDescent="0.25">
      <c r="A18" s="188"/>
      <c r="B18" s="198" t="s">
        <v>228</v>
      </c>
      <c r="C18" s="188"/>
      <c r="D18" s="188"/>
      <c r="E18" s="195"/>
      <c r="F18" s="195"/>
    </row>
    <row r="19" spans="1:10" ht="15.75" x14ac:dyDescent="0.25">
      <c r="A19" s="188"/>
      <c r="B19" s="198"/>
      <c r="C19" s="188"/>
      <c r="D19" s="188"/>
      <c r="E19" s="195"/>
      <c r="F19" s="195"/>
    </row>
    <row r="20" spans="1:10" ht="15.75" x14ac:dyDescent="0.25">
      <c r="A20" s="188" t="s">
        <v>26</v>
      </c>
      <c r="B20" s="191" t="s">
        <v>229</v>
      </c>
      <c r="C20" s="188"/>
      <c r="D20" s="188"/>
      <c r="E20" s="195"/>
      <c r="F20" s="195"/>
    </row>
    <row r="21" spans="1:10" ht="15.75" x14ac:dyDescent="0.25">
      <c r="A21" s="188"/>
      <c r="B21" s="191" t="s">
        <v>230</v>
      </c>
      <c r="C21" s="199">
        <v>14</v>
      </c>
      <c r="D21" s="188" t="s">
        <v>227</v>
      </c>
      <c r="E21" s="195">
        <v>35</v>
      </c>
      <c r="F21" s="195">
        <f>E21*C21</f>
        <v>490</v>
      </c>
      <c r="J21">
        <v>25</v>
      </c>
    </row>
    <row r="22" spans="1:10" ht="15.75" x14ac:dyDescent="0.25">
      <c r="A22" s="188"/>
      <c r="B22" s="191"/>
      <c r="C22" s="188"/>
      <c r="D22" s="188"/>
      <c r="E22" s="195"/>
      <c r="F22" s="195"/>
    </row>
    <row r="23" spans="1:10" ht="15.75" x14ac:dyDescent="0.25">
      <c r="A23" s="188" t="s">
        <v>9</v>
      </c>
      <c r="B23" s="191" t="s">
        <v>231</v>
      </c>
      <c r="C23" s="188"/>
      <c r="D23" s="188"/>
      <c r="E23" s="195"/>
      <c r="F23" s="195"/>
    </row>
    <row r="24" spans="1:10" ht="15.75" x14ac:dyDescent="0.25">
      <c r="A24" s="188"/>
      <c r="B24" s="191" t="s">
        <v>232</v>
      </c>
      <c r="C24" s="188">
        <v>1</v>
      </c>
      <c r="D24" s="188" t="s">
        <v>227</v>
      </c>
      <c r="E24" s="195">
        <v>35</v>
      </c>
      <c r="F24" s="195">
        <f>E24*C24</f>
        <v>35</v>
      </c>
    </row>
    <row r="25" spans="1:10" ht="15.75" x14ac:dyDescent="0.25">
      <c r="A25" s="188"/>
      <c r="B25" s="191"/>
      <c r="C25" s="188"/>
      <c r="D25" s="188"/>
      <c r="E25" s="195"/>
      <c r="F25" s="195"/>
    </row>
    <row r="26" spans="1:10" ht="15.75" x14ac:dyDescent="0.25">
      <c r="A26" s="188" t="s">
        <v>30</v>
      </c>
      <c r="B26" s="191" t="s">
        <v>233</v>
      </c>
      <c r="C26" s="188"/>
      <c r="D26" s="188"/>
      <c r="E26" s="195"/>
      <c r="F26" s="195"/>
    </row>
    <row r="27" spans="1:10" ht="15.75" x14ac:dyDescent="0.25">
      <c r="A27" s="188"/>
      <c r="B27" s="191" t="s">
        <v>234</v>
      </c>
      <c r="C27" s="199">
        <v>2</v>
      </c>
      <c r="D27" s="188" t="s">
        <v>227</v>
      </c>
      <c r="E27" s="195">
        <v>30</v>
      </c>
      <c r="F27" s="195">
        <f>E27*C27</f>
        <v>60</v>
      </c>
    </row>
    <row r="28" spans="1:10" ht="15.75" x14ac:dyDescent="0.25">
      <c r="A28" s="188"/>
      <c r="B28" s="191"/>
      <c r="C28" s="188"/>
      <c r="D28" s="188"/>
      <c r="E28" s="195"/>
      <c r="F28" s="195"/>
    </row>
    <row r="29" spans="1:10" ht="15.75" x14ac:dyDescent="0.25">
      <c r="A29" s="188" t="s">
        <v>31</v>
      </c>
      <c r="B29" s="191" t="s">
        <v>235</v>
      </c>
      <c r="C29" s="188"/>
      <c r="D29" s="188"/>
      <c r="E29" s="195"/>
      <c r="F29" s="195"/>
    </row>
    <row r="30" spans="1:10" ht="15.75" x14ac:dyDescent="0.25">
      <c r="A30" s="188"/>
      <c r="B30" s="191" t="s">
        <v>236</v>
      </c>
      <c r="C30" s="188"/>
      <c r="D30" s="188"/>
      <c r="E30" s="195"/>
      <c r="F30" s="195"/>
    </row>
    <row r="31" spans="1:10" ht="15.75" x14ac:dyDescent="0.25">
      <c r="A31" s="188"/>
      <c r="B31" s="191" t="s">
        <v>237</v>
      </c>
      <c r="C31" s="188">
        <v>10</v>
      </c>
      <c r="D31" s="188" t="s">
        <v>227</v>
      </c>
      <c r="E31" s="195">
        <v>30</v>
      </c>
      <c r="F31" s="195">
        <f>E31*C31</f>
        <v>300</v>
      </c>
    </row>
    <row r="32" spans="1:10" ht="15.75" x14ac:dyDescent="0.25">
      <c r="A32" s="188"/>
      <c r="B32" s="191"/>
      <c r="C32" s="188"/>
      <c r="D32" s="188"/>
      <c r="E32" s="195"/>
      <c r="F32" s="195"/>
    </row>
    <row r="33" spans="1:10" ht="15.75" x14ac:dyDescent="0.25">
      <c r="A33" s="188"/>
      <c r="B33" s="198" t="s">
        <v>238</v>
      </c>
      <c r="C33" s="188"/>
      <c r="D33" s="188"/>
      <c r="E33" s="195"/>
      <c r="F33" s="195"/>
    </row>
    <row r="34" spans="1:10" ht="15.75" x14ac:dyDescent="0.25">
      <c r="A34" s="188" t="s">
        <v>10</v>
      </c>
      <c r="B34" s="191" t="s">
        <v>239</v>
      </c>
      <c r="C34" s="188"/>
      <c r="D34" s="188"/>
      <c r="E34" s="195"/>
      <c r="F34" s="195"/>
    </row>
    <row r="35" spans="1:10" ht="15.75" x14ac:dyDescent="0.25">
      <c r="A35" s="188"/>
      <c r="B35" s="191" t="s">
        <v>240</v>
      </c>
      <c r="C35" s="188"/>
      <c r="D35" s="188"/>
      <c r="E35" s="195"/>
      <c r="F35" s="195"/>
    </row>
    <row r="36" spans="1:10" ht="15.75" x14ac:dyDescent="0.25">
      <c r="A36" s="188"/>
      <c r="B36" s="191" t="s">
        <v>241</v>
      </c>
      <c r="C36" s="188">
        <v>12</v>
      </c>
      <c r="D36" s="188" t="s">
        <v>227</v>
      </c>
      <c r="E36" s="195">
        <v>30</v>
      </c>
      <c r="F36" s="195">
        <f>E36*C36</f>
        <v>360</v>
      </c>
      <c r="J36">
        <v>21</v>
      </c>
    </row>
    <row r="37" spans="1:10" ht="15.75" x14ac:dyDescent="0.25">
      <c r="A37" s="188"/>
      <c r="B37" s="191"/>
      <c r="C37" s="188"/>
      <c r="D37" s="188"/>
      <c r="E37" s="195"/>
      <c r="F37" s="195"/>
    </row>
    <row r="38" spans="1:10" ht="15.75" x14ac:dyDescent="0.25">
      <c r="A38" s="188"/>
      <c r="B38" s="198" t="s">
        <v>242</v>
      </c>
      <c r="C38" s="188"/>
      <c r="D38" s="188"/>
      <c r="E38" s="195"/>
      <c r="F38" s="195"/>
    </row>
    <row r="39" spans="1:10" ht="15.75" x14ac:dyDescent="0.25">
      <c r="A39" s="188"/>
      <c r="B39" s="191" t="s">
        <v>243</v>
      </c>
      <c r="C39" s="188"/>
      <c r="D39" s="188"/>
      <c r="E39" s="195"/>
      <c r="F39" s="195"/>
    </row>
    <row r="40" spans="1:10" ht="15.75" x14ac:dyDescent="0.25">
      <c r="A40" s="188"/>
      <c r="B40" s="191"/>
      <c r="C40" s="188"/>
      <c r="D40" s="188"/>
      <c r="E40" s="195"/>
      <c r="F40" s="195"/>
    </row>
    <row r="41" spans="1:10" ht="15.75" x14ac:dyDescent="0.25">
      <c r="A41" s="188" t="s">
        <v>34</v>
      </c>
      <c r="B41" s="191" t="s">
        <v>244</v>
      </c>
      <c r="C41" s="188">
        <v>1</v>
      </c>
      <c r="D41" s="188" t="s">
        <v>227</v>
      </c>
      <c r="E41" s="195">
        <v>500</v>
      </c>
      <c r="F41" s="195">
        <f>E41*C41</f>
        <v>500</v>
      </c>
    </row>
    <row r="42" spans="1:10" ht="15.75" x14ac:dyDescent="0.25">
      <c r="A42" s="188"/>
      <c r="B42" s="200"/>
      <c r="C42" s="188"/>
      <c r="D42" s="188"/>
      <c r="E42" s="195"/>
      <c r="F42" s="195"/>
    </row>
    <row r="43" spans="1:10" ht="15.75" x14ac:dyDescent="0.25">
      <c r="A43" s="188" t="s">
        <v>51</v>
      </c>
      <c r="B43" s="191" t="s">
        <v>245</v>
      </c>
      <c r="C43" s="188">
        <v>4</v>
      </c>
      <c r="D43" s="188" t="s">
        <v>227</v>
      </c>
      <c r="E43" s="195">
        <v>950</v>
      </c>
      <c r="F43" s="195">
        <f>E43*C43</f>
        <v>3800</v>
      </c>
    </row>
    <row r="44" spans="1:10" ht="15.75" x14ac:dyDescent="0.25">
      <c r="A44" s="188"/>
      <c r="B44" s="191"/>
      <c r="C44" s="188"/>
      <c r="D44" s="188"/>
      <c r="E44" s="195"/>
      <c r="F44" s="201"/>
    </row>
    <row r="45" spans="1:10" ht="16.5" thickBot="1" x14ac:dyDescent="0.3">
      <c r="A45" s="202"/>
      <c r="B45" s="203" t="s">
        <v>246</v>
      </c>
      <c r="C45" s="202"/>
      <c r="D45" s="202"/>
      <c r="E45" s="204"/>
      <c r="F45" s="205">
        <f>SUM(F10:F44)</f>
        <v>6469</v>
      </c>
    </row>
    <row r="46" spans="1:10" ht="17.25" thickTop="1" thickBot="1" x14ac:dyDescent="0.3">
      <c r="A46" s="206"/>
      <c r="B46" s="207">
        <v>1</v>
      </c>
      <c r="C46" s="206"/>
      <c r="D46" s="206"/>
      <c r="E46" s="208"/>
      <c r="F46" s="208"/>
    </row>
    <row r="47" spans="1:10" ht="17.25" thickTop="1" x14ac:dyDescent="0.3">
      <c r="A47" s="186" t="s">
        <v>204</v>
      </c>
      <c r="B47" s="186" t="s">
        <v>209</v>
      </c>
      <c r="C47" s="186" t="s">
        <v>210</v>
      </c>
      <c r="D47" s="186" t="s">
        <v>211</v>
      </c>
      <c r="E47" s="187" t="s">
        <v>212</v>
      </c>
      <c r="F47" s="187" t="s">
        <v>213</v>
      </c>
    </row>
    <row r="48" spans="1:10" ht="16.5" x14ac:dyDescent="0.3">
      <c r="A48" s="209"/>
      <c r="B48" s="209"/>
      <c r="C48" s="209"/>
      <c r="D48" s="209"/>
      <c r="E48" s="210"/>
      <c r="F48" s="210"/>
    </row>
    <row r="49" spans="1:10" ht="16.5" x14ac:dyDescent="0.3">
      <c r="A49" s="209"/>
      <c r="B49" s="211" t="s">
        <v>247</v>
      </c>
      <c r="C49" s="209"/>
      <c r="D49" s="209"/>
      <c r="E49" s="210"/>
      <c r="F49" s="210">
        <f>F45</f>
        <v>6469</v>
      </c>
    </row>
    <row r="50" spans="1:10" ht="15.75" x14ac:dyDescent="0.25">
      <c r="A50" s="188"/>
      <c r="B50" s="191"/>
      <c r="C50" s="188"/>
      <c r="D50" s="188"/>
      <c r="E50" s="195"/>
      <c r="F50" s="195"/>
    </row>
    <row r="51" spans="1:10" ht="15.75" x14ac:dyDescent="0.25">
      <c r="A51" s="188" t="s">
        <v>26</v>
      </c>
      <c r="B51" s="191" t="s">
        <v>248</v>
      </c>
      <c r="C51" s="199">
        <v>2.5</v>
      </c>
      <c r="D51" s="188" t="s">
        <v>227</v>
      </c>
      <c r="E51" s="195">
        <v>1000</v>
      </c>
      <c r="F51" s="195">
        <f>E51*C51</f>
        <v>2500</v>
      </c>
      <c r="J51">
        <v>6.8</v>
      </c>
    </row>
    <row r="52" spans="1:10" ht="15.75" x14ac:dyDescent="0.25">
      <c r="A52" s="188"/>
      <c r="B52" s="212"/>
      <c r="C52" s="188"/>
      <c r="D52" s="188"/>
      <c r="E52" s="195"/>
      <c r="F52" s="195"/>
    </row>
    <row r="53" spans="1:10" ht="15.75" x14ac:dyDescent="0.25">
      <c r="A53" s="188"/>
      <c r="B53" s="198" t="s">
        <v>249</v>
      </c>
      <c r="C53" s="188"/>
      <c r="D53" s="188"/>
      <c r="E53" s="195"/>
      <c r="F53" s="195"/>
    </row>
    <row r="54" spans="1:10" ht="15.75" x14ac:dyDescent="0.25">
      <c r="A54" s="188"/>
      <c r="B54" s="198" t="s">
        <v>250</v>
      </c>
      <c r="C54" s="188"/>
      <c r="D54" s="188"/>
      <c r="E54" s="195"/>
      <c r="F54" s="213"/>
    </row>
    <row r="55" spans="1:10" ht="15.75" x14ac:dyDescent="0.25">
      <c r="A55" s="188"/>
      <c r="B55" s="198"/>
      <c r="C55" s="188"/>
      <c r="D55" s="188"/>
      <c r="E55" s="195"/>
      <c r="F55" s="195"/>
    </row>
    <row r="56" spans="1:10" ht="15.75" x14ac:dyDescent="0.25">
      <c r="A56" s="188" t="s">
        <v>9</v>
      </c>
      <c r="B56" s="191" t="s">
        <v>251</v>
      </c>
      <c r="C56" s="188">
        <v>0.5</v>
      </c>
      <c r="D56" s="188" t="s">
        <v>227</v>
      </c>
      <c r="E56" s="195">
        <v>900</v>
      </c>
      <c r="F56" s="195">
        <f>E56*C56</f>
        <v>450</v>
      </c>
    </row>
    <row r="57" spans="1:10" ht="15.75" x14ac:dyDescent="0.25">
      <c r="A57" s="188"/>
      <c r="B57" s="194"/>
      <c r="C57" s="188"/>
      <c r="D57" s="188"/>
      <c r="E57" s="195"/>
      <c r="F57" s="195"/>
    </row>
    <row r="58" spans="1:10" ht="15.75" x14ac:dyDescent="0.25">
      <c r="A58" s="188" t="s">
        <v>30</v>
      </c>
      <c r="B58" s="191" t="s">
        <v>252</v>
      </c>
      <c r="C58" s="188">
        <v>0.5</v>
      </c>
      <c r="D58" s="188" t="s">
        <v>227</v>
      </c>
      <c r="E58" s="195">
        <f>E56</f>
        <v>900</v>
      </c>
      <c r="F58" s="195">
        <f>E58*C58</f>
        <v>450</v>
      </c>
    </row>
    <row r="59" spans="1:10" ht="15.75" x14ac:dyDescent="0.25">
      <c r="A59" s="188"/>
      <c r="B59" s="191"/>
      <c r="C59" s="188"/>
      <c r="D59" s="188"/>
      <c r="E59" s="195"/>
      <c r="F59" s="195"/>
    </row>
    <row r="60" spans="1:10" ht="15.75" x14ac:dyDescent="0.25">
      <c r="A60" s="188"/>
      <c r="B60" s="198" t="s">
        <v>253</v>
      </c>
      <c r="C60" s="188"/>
      <c r="D60" s="188"/>
      <c r="E60" s="195"/>
      <c r="F60" s="195"/>
    </row>
    <row r="61" spans="1:10" ht="15.75" x14ac:dyDescent="0.25">
      <c r="A61" s="188"/>
      <c r="B61" s="198" t="s">
        <v>254</v>
      </c>
      <c r="C61" s="188"/>
      <c r="D61" s="188"/>
      <c r="E61" s="195"/>
      <c r="F61" s="195"/>
    </row>
    <row r="62" spans="1:10" ht="15.75" x14ac:dyDescent="0.25">
      <c r="A62" s="188"/>
      <c r="B62" s="194"/>
      <c r="C62" s="188"/>
      <c r="D62" s="188"/>
      <c r="E62" s="195"/>
      <c r="F62" s="195"/>
    </row>
    <row r="63" spans="1:10" ht="15.75" x14ac:dyDescent="0.25">
      <c r="A63" s="188" t="s">
        <v>31</v>
      </c>
      <c r="B63" s="191" t="s">
        <v>255</v>
      </c>
      <c r="C63" s="188">
        <v>60</v>
      </c>
      <c r="D63" s="188" t="s">
        <v>50</v>
      </c>
      <c r="E63" s="195">
        <v>8</v>
      </c>
      <c r="F63" s="195">
        <f>E63*C63</f>
        <v>480</v>
      </c>
    </row>
    <row r="64" spans="1:10" ht="15.75" x14ac:dyDescent="0.25">
      <c r="A64" s="188"/>
      <c r="B64" s="191"/>
      <c r="C64" s="188"/>
      <c r="D64" s="188"/>
      <c r="E64" s="195"/>
      <c r="F64" s="195"/>
    </row>
    <row r="65" spans="1:6" ht="15.75" x14ac:dyDescent="0.25">
      <c r="A65" s="188" t="s">
        <v>10</v>
      </c>
      <c r="B65" s="191" t="s">
        <v>256</v>
      </c>
      <c r="C65" s="188">
        <v>50</v>
      </c>
      <c r="D65" s="188" t="s">
        <v>50</v>
      </c>
      <c r="E65" s="195">
        <f>E63</f>
        <v>8</v>
      </c>
      <c r="F65" s="195">
        <f>E65*C65</f>
        <v>400</v>
      </c>
    </row>
    <row r="66" spans="1:6" ht="15.75" x14ac:dyDescent="0.25">
      <c r="A66" s="188"/>
      <c r="B66" s="191"/>
      <c r="C66" s="188"/>
      <c r="D66" s="188"/>
      <c r="E66" s="195"/>
      <c r="F66" s="195"/>
    </row>
    <row r="67" spans="1:6" ht="15.75" x14ac:dyDescent="0.25">
      <c r="A67" s="188" t="s">
        <v>13</v>
      </c>
      <c r="B67" s="191" t="s">
        <v>257</v>
      </c>
      <c r="C67" s="188">
        <v>45</v>
      </c>
      <c r="D67" s="188" t="s">
        <v>50</v>
      </c>
      <c r="E67" s="195">
        <f>E65</f>
        <v>8</v>
      </c>
      <c r="F67" s="195">
        <f>E67*C67</f>
        <v>360</v>
      </c>
    </row>
    <row r="68" spans="1:6" ht="15.75" x14ac:dyDescent="0.25">
      <c r="A68" s="188"/>
      <c r="B68" s="191"/>
      <c r="C68" s="188"/>
      <c r="D68" s="188"/>
      <c r="E68" s="195"/>
      <c r="F68" s="195"/>
    </row>
    <row r="69" spans="1:6" ht="15.75" x14ac:dyDescent="0.25">
      <c r="A69" s="188"/>
      <c r="B69" s="198" t="s">
        <v>258</v>
      </c>
      <c r="C69" s="188"/>
      <c r="D69" s="188"/>
      <c r="E69" s="195"/>
      <c r="F69" s="195"/>
    </row>
    <row r="70" spans="1:6" ht="15.75" x14ac:dyDescent="0.25">
      <c r="A70" s="188"/>
      <c r="B70" s="198"/>
      <c r="C70" s="188"/>
      <c r="D70" s="188"/>
      <c r="E70" s="195"/>
      <c r="F70" s="195"/>
    </row>
    <row r="71" spans="1:6" ht="15.75" x14ac:dyDescent="0.25">
      <c r="A71" s="188" t="s">
        <v>34</v>
      </c>
      <c r="B71" s="191" t="s">
        <v>259</v>
      </c>
      <c r="C71" s="188">
        <v>17</v>
      </c>
      <c r="D71" s="188" t="s">
        <v>221</v>
      </c>
      <c r="E71" s="195">
        <v>12</v>
      </c>
      <c r="F71" s="195">
        <f>E71*C71</f>
        <v>204</v>
      </c>
    </row>
    <row r="72" spans="1:6" ht="15.75" x14ac:dyDescent="0.25">
      <c r="A72" s="188"/>
      <c r="B72" s="191"/>
      <c r="C72" s="188"/>
      <c r="D72" s="188"/>
      <c r="E72" s="195"/>
      <c r="F72" s="195"/>
    </row>
    <row r="73" spans="1:6" ht="15.75" x14ac:dyDescent="0.25">
      <c r="A73" s="188" t="s">
        <v>51</v>
      </c>
      <c r="B73" s="191" t="s">
        <v>260</v>
      </c>
      <c r="C73" s="188">
        <v>7</v>
      </c>
      <c r="D73" s="188" t="s">
        <v>221</v>
      </c>
      <c r="E73" s="195">
        <v>12</v>
      </c>
      <c r="F73" s="195">
        <f>E73*C73</f>
        <v>84</v>
      </c>
    </row>
    <row r="74" spans="1:6" ht="15.75" x14ac:dyDescent="0.25">
      <c r="A74" s="188"/>
      <c r="B74" s="194"/>
      <c r="C74" s="188"/>
      <c r="D74" s="188"/>
      <c r="E74" s="195"/>
      <c r="F74" s="195"/>
    </row>
    <row r="75" spans="1:6" ht="15.75" x14ac:dyDescent="0.25">
      <c r="A75" s="188"/>
      <c r="B75" s="198" t="s">
        <v>261</v>
      </c>
      <c r="C75" s="188"/>
      <c r="D75" s="188"/>
      <c r="E75" s="195"/>
      <c r="F75" s="195"/>
    </row>
    <row r="76" spans="1:6" ht="15.75" x14ac:dyDescent="0.25">
      <c r="A76" s="188"/>
      <c r="B76" s="198" t="s">
        <v>262</v>
      </c>
      <c r="C76" s="188"/>
      <c r="D76" s="188"/>
      <c r="E76" s="195"/>
      <c r="F76" s="195"/>
    </row>
    <row r="77" spans="1:6" ht="15.75" x14ac:dyDescent="0.25">
      <c r="A77" s="188"/>
      <c r="B77" s="198" t="s">
        <v>263</v>
      </c>
      <c r="C77" s="188"/>
      <c r="D77" s="188"/>
      <c r="E77" s="195"/>
      <c r="F77" s="195"/>
    </row>
    <row r="78" spans="1:6" ht="15.75" x14ac:dyDescent="0.25">
      <c r="A78" s="188"/>
      <c r="B78" s="191"/>
      <c r="C78" s="188"/>
      <c r="D78" s="188"/>
      <c r="E78" s="195"/>
      <c r="F78" s="195"/>
    </row>
    <row r="79" spans="1:6" ht="15.75" x14ac:dyDescent="0.25">
      <c r="A79" s="188" t="s">
        <v>163</v>
      </c>
      <c r="B79" s="220" t="s">
        <v>264</v>
      </c>
      <c r="C79" s="199">
        <v>55</v>
      </c>
      <c r="D79" s="199" t="s">
        <v>221</v>
      </c>
      <c r="E79" s="224">
        <v>100</v>
      </c>
      <c r="F79" s="224">
        <f>E79*C79</f>
        <v>5500</v>
      </c>
    </row>
    <row r="80" spans="1:6" ht="15.75" x14ac:dyDescent="0.25">
      <c r="A80" s="188"/>
      <c r="B80" s="197"/>
      <c r="C80" s="188"/>
      <c r="D80" s="188"/>
      <c r="E80" s="195"/>
      <c r="F80" s="195"/>
    </row>
    <row r="81" spans="1:10" ht="15.75" x14ac:dyDescent="0.25">
      <c r="A81" s="188"/>
      <c r="B81" s="198" t="s">
        <v>265</v>
      </c>
      <c r="C81" s="188"/>
      <c r="D81" s="188"/>
      <c r="E81" s="195"/>
      <c r="F81" s="195"/>
    </row>
    <row r="82" spans="1:10" ht="15.75" x14ac:dyDescent="0.25">
      <c r="A82" s="188"/>
      <c r="B82" s="191" t="s">
        <v>266</v>
      </c>
      <c r="C82" s="188"/>
      <c r="D82" s="188"/>
      <c r="E82" s="195"/>
      <c r="F82" s="195"/>
    </row>
    <row r="83" spans="1:10" ht="15.75" x14ac:dyDescent="0.25">
      <c r="A83" s="188"/>
      <c r="B83" s="191"/>
      <c r="C83" s="188"/>
      <c r="D83" s="188"/>
      <c r="E83" s="195"/>
      <c r="F83" s="195"/>
    </row>
    <row r="84" spans="1:10" ht="15.75" x14ac:dyDescent="0.25">
      <c r="A84" s="188" t="s">
        <v>163</v>
      </c>
      <c r="B84" s="191" t="s">
        <v>267</v>
      </c>
      <c r="C84" s="199">
        <v>30</v>
      </c>
      <c r="D84" s="188" t="s">
        <v>221</v>
      </c>
      <c r="E84" s="195">
        <v>30</v>
      </c>
      <c r="F84" s="195">
        <f>E84*C84</f>
        <v>900</v>
      </c>
    </row>
    <row r="85" spans="1:10" ht="15.75" x14ac:dyDescent="0.25">
      <c r="A85" s="188"/>
      <c r="B85" s="198"/>
      <c r="C85" s="188"/>
      <c r="D85" s="188"/>
      <c r="E85" s="195"/>
      <c r="F85" s="195"/>
    </row>
    <row r="86" spans="1:10" ht="15.75" x14ac:dyDescent="0.25">
      <c r="A86" s="188"/>
      <c r="B86" s="198" t="s">
        <v>268</v>
      </c>
      <c r="C86" s="188"/>
      <c r="D86" s="188"/>
      <c r="E86" s="195"/>
      <c r="F86" s="195"/>
    </row>
    <row r="87" spans="1:10" ht="15.75" x14ac:dyDescent="0.25">
      <c r="A87" s="188"/>
      <c r="B87" s="198" t="s">
        <v>269</v>
      </c>
      <c r="C87" s="188"/>
      <c r="D87" s="188"/>
      <c r="E87" s="195"/>
      <c r="F87" s="195"/>
    </row>
    <row r="88" spans="1:10" ht="15.75" x14ac:dyDescent="0.25">
      <c r="A88" s="188"/>
      <c r="B88" s="191"/>
      <c r="C88" s="188"/>
      <c r="D88" s="188"/>
      <c r="E88" s="195"/>
      <c r="F88" s="195"/>
    </row>
    <row r="89" spans="1:10" ht="15.75" x14ac:dyDescent="0.25">
      <c r="A89" s="188" t="s">
        <v>270</v>
      </c>
      <c r="B89" s="191" t="s">
        <v>271</v>
      </c>
      <c r="C89" s="188">
        <v>30</v>
      </c>
      <c r="D89" s="188" t="s">
        <v>221</v>
      </c>
      <c r="E89" s="195">
        <v>28</v>
      </c>
      <c r="F89" s="195">
        <f>E89*C89</f>
        <v>840</v>
      </c>
      <c r="J89">
        <v>50</v>
      </c>
    </row>
    <row r="90" spans="1:10" ht="15.75" x14ac:dyDescent="0.25">
      <c r="A90" s="188"/>
      <c r="B90" s="191"/>
      <c r="C90" s="188"/>
      <c r="D90" s="188"/>
      <c r="E90" s="195"/>
      <c r="F90" s="195"/>
    </row>
    <row r="91" spans="1:10" ht="16.5" thickBot="1" x14ac:dyDescent="0.3">
      <c r="A91" s="214"/>
      <c r="B91" s="215" t="s">
        <v>272</v>
      </c>
      <c r="C91" s="202"/>
      <c r="D91" s="202"/>
      <c r="E91" s="204"/>
      <c r="F91" s="205">
        <f>SUM(F49:F90)</f>
        <v>18637</v>
      </c>
    </row>
    <row r="92" spans="1:10" ht="16.5" thickTop="1" x14ac:dyDescent="0.25">
      <c r="A92" s="206"/>
      <c r="B92" s="216"/>
      <c r="C92" s="206"/>
      <c r="D92" s="206"/>
      <c r="E92" s="208"/>
      <c r="F92" s="217"/>
    </row>
    <row r="93" spans="1:10" ht="15.75" x14ac:dyDescent="0.25">
      <c r="A93" s="206"/>
      <c r="B93" s="216"/>
      <c r="C93" s="206"/>
      <c r="D93" s="206"/>
      <c r="E93" s="208"/>
      <c r="F93" s="217"/>
    </row>
    <row r="94" spans="1:10" ht="16.5" thickBot="1" x14ac:dyDescent="0.3">
      <c r="A94" s="206"/>
      <c r="B94" s="207">
        <v>4</v>
      </c>
      <c r="C94" s="206"/>
      <c r="D94" s="206"/>
      <c r="E94" s="208"/>
      <c r="F94" s="208"/>
    </row>
    <row r="95" spans="1:10" ht="17.25" thickTop="1" x14ac:dyDescent="0.3">
      <c r="A95" s="218" t="s">
        <v>204</v>
      </c>
      <c r="B95" s="218" t="s">
        <v>209</v>
      </c>
      <c r="C95" s="218" t="s">
        <v>210</v>
      </c>
      <c r="D95" s="218" t="s">
        <v>211</v>
      </c>
      <c r="E95" s="219" t="s">
        <v>212</v>
      </c>
      <c r="F95" s="219" t="s">
        <v>213</v>
      </c>
    </row>
    <row r="96" spans="1:10" ht="15.75" x14ac:dyDescent="0.25">
      <c r="A96" s="199"/>
      <c r="B96" s="220"/>
      <c r="C96" s="199"/>
      <c r="D96" s="220"/>
      <c r="E96" s="221" t="s">
        <v>273</v>
      </c>
      <c r="F96" s="222" t="s">
        <v>274</v>
      </c>
    </row>
    <row r="97" spans="1:11" ht="15.75" x14ac:dyDescent="0.25">
      <c r="A97" s="199"/>
      <c r="B97" s="223" t="s">
        <v>275</v>
      </c>
      <c r="C97" s="199"/>
      <c r="D97" s="220"/>
      <c r="E97" s="224"/>
      <c r="F97" s="224"/>
    </row>
    <row r="98" spans="1:11" ht="15.75" x14ac:dyDescent="0.25">
      <c r="A98" s="199"/>
      <c r="B98" s="223"/>
      <c r="C98" s="199"/>
      <c r="D98" s="220"/>
      <c r="E98" s="224"/>
      <c r="F98" s="224"/>
    </row>
    <row r="99" spans="1:11" ht="15.75" x14ac:dyDescent="0.25">
      <c r="A99" s="199"/>
      <c r="B99" s="225" t="s">
        <v>276</v>
      </c>
      <c r="C99" s="199"/>
      <c r="D99" s="220"/>
      <c r="E99" s="224"/>
      <c r="F99" s="224"/>
    </row>
    <row r="100" spans="1:11" ht="15.75" x14ac:dyDescent="0.25">
      <c r="A100" s="199"/>
      <c r="B100" s="226"/>
      <c r="C100" s="199"/>
      <c r="D100" s="220"/>
      <c r="E100" s="224"/>
      <c r="F100" s="224"/>
    </row>
    <row r="101" spans="1:11" ht="31.5" x14ac:dyDescent="0.25">
      <c r="A101" s="199"/>
      <c r="B101" s="227" t="s">
        <v>277</v>
      </c>
      <c r="C101" s="199"/>
      <c r="D101" s="220"/>
      <c r="E101" s="224"/>
      <c r="F101" s="224"/>
    </row>
    <row r="102" spans="1:11" ht="15.75" x14ac:dyDescent="0.25">
      <c r="A102" s="199"/>
      <c r="B102" s="227"/>
      <c r="C102" s="199"/>
      <c r="D102" s="220"/>
      <c r="E102" s="224"/>
      <c r="F102" s="224"/>
    </row>
    <row r="103" spans="1:11" ht="15.75" x14ac:dyDescent="0.25">
      <c r="A103" s="199" t="s">
        <v>7</v>
      </c>
      <c r="B103" s="220" t="s">
        <v>278</v>
      </c>
      <c r="C103" s="199">
        <v>2</v>
      </c>
      <c r="D103" s="199" t="s">
        <v>227</v>
      </c>
      <c r="E103" s="224">
        <v>900</v>
      </c>
      <c r="F103" s="224">
        <f>E103*C103</f>
        <v>1800</v>
      </c>
    </row>
    <row r="104" spans="1:11" ht="15.75" x14ac:dyDescent="0.25">
      <c r="A104" s="199"/>
      <c r="B104" s="220"/>
      <c r="C104" s="199"/>
      <c r="D104" s="199"/>
      <c r="E104" s="224"/>
      <c r="F104" s="224"/>
    </row>
    <row r="105" spans="1:11" ht="15.75" x14ac:dyDescent="0.25">
      <c r="A105" s="199" t="s">
        <v>8</v>
      </c>
      <c r="B105" s="220" t="s">
        <v>279</v>
      </c>
      <c r="C105" s="199">
        <v>2</v>
      </c>
      <c r="D105" s="199" t="s">
        <v>227</v>
      </c>
      <c r="E105" s="224">
        <f>E103</f>
        <v>900</v>
      </c>
      <c r="F105" s="224">
        <f>E105*C105</f>
        <v>1800</v>
      </c>
    </row>
    <row r="106" spans="1:11" ht="15.75" x14ac:dyDescent="0.25">
      <c r="A106" s="199"/>
      <c r="B106" s="220"/>
      <c r="C106" s="199"/>
      <c r="D106" s="199"/>
      <c r="E106" s="224"/>
      <c r="F106" s="224"/>
    </row>
    <row r="107" spans="1:11" ht="15.75" x14ac:dyDescent="0.25">
      <c r="A107" s="199"/>
      <c r="B107" s="228" t="s">
        <v>280</v>
      </c>
      <c r="C107" s="199"/>
      <c r="D107" s="220"/>
      <c r="E107" s="224"/>
      <c r="F107" s="224"/>
    </row>
    <row r="108" spans="1:11" ht="15.75" x14ac:dyDescent="0.25">
      <c r="A108" s="188"/>
      <c r="B108" s="198" t="s">
        <v>253</v>
      </c>
      <c r="C108" s="188"/>
      <c r="D108" s="191"/>
      <c r="E108" s="195"/>
      <c r="F108" s="195"/>
    </row>
    <row r="109" spans="1:11" ht="15.75" x14ac:dyDescent="0.25">
      <c r="A109" s="188"/>
      <c r="B109" s="198" t="s">
        <v>254</v>
      </c>
      <c r="C109" s="188"/>
      <c r="D109" s="191"/>
      <c r="E109" s="195"/>
      <c r="F109" s="195"/>
    </row>
    <row r="110" spans="1:11" ht="15.75" x14ac:dyDescent="0.25">
      <c r="A110" s="188"/>
      <c r="B110" s="191"/>
      <c r="C110" s="188"/>
      <c r="D110" s="191"/>
      <c r="E110" s="195"/>
      <c r="F110" s="195"/>
    </row>
    <row r="111" spans="1:11" ht="15.75" x14ac:dyDescent="0.25">
      <c r="A111" s="188" t="s">
        <v>24</v>
      </c>
      <c r="B111" s="191" t="s">
        <v>281</v>
      </c>
      <c r="C111" s="188">
        <v>150</v>
      </c>
      <c r="D111" s="188" t="s">
        <v>50</v>
      </c>
      <c r="E111" s="195">
        <v>8</v>
      </c>
      <c r="F111" s="195">
        <f>E111*C111</f>
        <v>1200</v>
      </c>
      <c r="K111">
        <v>208</v>
      </c>
    </row>
    <row r="112" spans="1:11" ht="15.75" x14ac:dyDescent="0.25">
      <c r="A112" s="188"/>
      <c r="B112" s="191"/>
      <c r="C112" s="188"/>
      <c r="D112" s="188"/>
      <c r="E112" s="195"/>
      <c r="F112" s="195"/>
    </row>
    <row r="113" spans="1:11" ht="15.75" x14ac:dyDescent="0.25">
      <c r="A113" s="188" t="s">
        <v>26</v>
      </c>
      <c r="B113" s="191" t="s">
        <v>282</v>
      </c>
      <c r="C113" s="188">
        <v>153</v>
      </c>
      <c r="D113" s="188" t="s">
        <v>50</v>
      </c>
      <c r="E113" s="195">
        <f>E111</f>
        <v>8</v>
      </c>
      <c r="F113" s="195">
        <f>E113*C113</f>
        <v>1224</v>
      </c>
    </row>
    <row r="114" spans="1:11" ht="15.75" x14ac:dyDescent="0.25">
      <c r="A114" s="188"/>
      <c r="B114" s="191"/>
      <c r="C114" s="188"/>
      <c r="D114" s="188"/>
      <c r="E114" s="195"/>
      <c r="F114" s="195"/>
    </row>
    <row r="115" spans="1:11" ht="15.75" x14ac:dyDescent="0.25">
      <c r="A115" s="188" t="s">
        <v>9</v>
      </c>
      <c r="B115" s="191" t="s">
        <v>283</v>
      </c>
      <c r="C115" s="188">
        <v>136</v>
      </c>
      <c r="D115" s="188" t="s">
        <v>50</v>
      </c>
      <c r="E115" s="195">
        <f>E113</f>
        <v>8</v>
      </c>
      <c r="F115" s="195">
        <f>E115*C115</f>
        <v>1088</v>
      </c>
    </row>
    <row r="116" spans="1:11" ht="15.75" x14ac:dyDescent="0.25">
      <c r="A116" s="188"/>
      <c r="B116" s="191"/>
      <c r="C116" s="188"/>
      <c r="D116" s="188"/>
      <c r="E116" s="195"/>
      <c r="F116" s="195"/>
    </row>
    <row r="117" spans="1:11" ht="15.75" x14ac:dyDescent="0.25">
      <c r="A117" s="188" t="s">
        <v>30</v>
      </c>
      <c r="B117" s="191" t="s">
        <v>284</v>
      </c>
      <c r="C117" s="188">
        <v>120</v>
      </c>
      <c r="D117" s="188" t="s">
        <v>50</v>
      </c>
      <c r="E117" s="195">
        <f>E115</f>
        <v>8</v>
      </c>
      <c r="F117" s="195">
        <f>E117*C117</f>
        <v>960</v>
      </c>
      <c r="K117">
        <v>164</v>
      </c>
    </row>
    <row r="118" spans="1:11" ht="15.75" x14ac:dyDescent="0.25">
      <c r="A118" s="199"/>
      <c r="B118" s="226"/>
      <c r="C118" s="199"/>
      <c r="D118" s="199"/>
      <c r="E118" s="224"/>
      <c r="F118" s="224"/>
    </row>
    <row r="119" spans="1:11" ht="15.75" x14ac:dyDescent="0.25">
      <c r="A119" s="188"/>
      <c r="B119" s="198" t="s">
        <v>258</v>
      </c>
      <c r="C119" s="188"/>
      <c r="D119" s="188"/>
      <c r="E119" s="195"/>
      <c r="F119" s="195"/>
    </row>
    <row r="120" spans="1:11" ht="15.75" x14ac:dyDescent="0.25">
      <c r="A120" s="188"/>
      <c r="B120" s="198"/>
      <c r="C120" s="188"/>
      <c r="D120" s="188"/>
      <c r="E120" s="195"/>
      <c r="F120" s="195"/>
    </row>
    <row r="121" spans="1:11" ht="15.75" x14ac:dyDescent="0.25">
      <c r="A121" s="188" t="s">
        <v>31</v>
      </c>
      <c r="B121" s="191" t="s">
        <v>259</v>
      </c>
      <c r="C121" s="188">
        <v>51</v>
      </c>
      <c r="D121" s="188" t="s">
        <v>221</v>
      </c>
      <c r="E121" s="195">
        <v>12</v>
      </c>
      <c r="F121" s="195">
        <f>E121*C121</f>
        <v>612</v>
      </c>
    </row>
    <row r="122" spans="1:11" ht="15.75" x14ac:dyDescent="0.25">
      <c r="A122" s="188"/>
      <c r="B122" s="191"/>
      <c r="C122" s="188"/>
      <c r="D122" s="188"/>
      <c r="E122" s="195"/>
      <c r="F122" s="195"/>
    </row>
    <row r="123" spans="1:11" ht="15.75" x14ac:dyDescent="0.25">
      <c r="A123" s="188" t="s">
        <v>10</v>
      </c>
      <c r="B123" s="191" t="s">
        <v>285</v>
      </c>
      <c r="C123" s="188">
        <v>40.950000000000003</v>
      </c>
      <c r="D123" s="188" t="s">
        <v>221</v>
      </c>
      <c r="E123" s="195">
        <v>12</v>
      </c>
      <c r="F123" s="195">
        <f>E123*C123</f>
        <v>491.40000000000003</v>
      </c>
    </row>
    <row r="124" spans="1:11" ht="15.75" x14ac:dyDescent="0.25">
      <c r="A124" s="188"/>
      <c r="B124" s="213"/>
      <c r="C124" s="188"/>
      <c r="D124" s="191"/>
      <c r="E124" s="195"/>
      <c r="F124" s="201"/>
    </row>
    <row r="125" spans="1:11" ht="16.5" thickBot="1" x14ac:dyDescent="0.3">
      <c r="A125" s="188"/>
      <c r="B125" s="229" t="s">
        <v>286</v>
      </c>
      <c r="C125" s="188"/>
      <c r="D125" s="191"/>
      <c r="E125" s="195"/>
      <c r="F125" s="205">
        <f>SUM(F103:F124)</f>
        <v>9175.4</v>
      </c>
    </row>
    <row r="126" spans="1:11" ht="16.5" thickTop="1" x14ac:dyDescent="0.25">
      <c r="A126" s="188"/>
      <c r="B126" s="191"/>
      <c r="C126" s="188"/>
      <c r="D126" s="191"/>
      <c r="E126" s="195"/>
      <c r="F126" s="230"/>
    </row>
    <row r="127" spans="1:11" x14ac:dyDescent="0.25">
      <c r="A127" s="213"/>
      <c r="B127" s="213"/>
      <c r="C127" s="231"/>
      <c r="D127" s="213"/>
      <c r="E127" s="213"/>
      <c r="F127" s="213"/>
    </row>
    <row r="128" spans="1:11" ht="15.75" x14ac:dyDescent="0.25">
      <c r="A128" s="188"/>
      <c r="B128" s="232" t="s">
        <v>287</v>
      </c>
      <c r="C128" s="188"/>
      <c r="D128" s="191"/>
      <c r="E128" s="195"/>
      <c r="F128" s="195"/>
    </row>
    <row r="129" spans="1:6" ht="15.75" x14ac:dyDescent="0.25">
      <c r="A129" s="188"/>
      <c r="B129" s="232"/>
      <c r="C129" s="188"/>
      <c r="D129" s="191"/>
      <c r="E129" s="195"/>
      <c r="F129" s="195"/>
    </row>
    <row r="130" spans="1:6" ht="15.75" x14ac:dyDescent="0.25">
      <c r="A130" s="188" t="s">
        <v>13</v>
      </c>
      <c r="B130" s="198" t="s">
        <v>288</v>
      </c>
      <c r="C130" s="188"/>
      <c r="D130" s="191"/>
      <c r="E130" s="195"/>
      <c r="F130" s="195"/>
    </row>
    <row r="131" spans="1:6" ht="15.75" x14ac:dyDescent="0.25">
      <c r="A131" s="188"/>
      <c r="B131" s="198" t="s">
        <v>289</v>
      </c>
      <c r="C131" s="188"/>
      <c r="D131" s="191"/>
      <c r="E131" s="195"/>
      <c r="F131" s="195"/>
    </row>
    <row r="132" spans="1:6" ht="15.75" x14ac:dyDescent="0.25">
      <c r="A132" s="188"/>
      <c r="B132" s="191"/>
      <c r="C132" s="188"/>
      <c r="D132" s="191"/>
      <c r="E132" s="195"/>
      <c r="F132" s="195"/>
    </row>
    <row r="133" spans="1:6" ht="15.75" x14ac:dyDescent="0.25">
      <c r="A133" s="188" t="s">
        <v>34</v>
      </c>
      <c r="B133" s="191" t="s">
        <v>290</v>
      </c>
      <c r="C133" s="188">
        <v>158</v>
      </c>
      <c r="D133" s="188" t="s">
        <v>221</v>
      </c>
      <c r="E133" s="195">
        <v>100</v>
      </c>
      <c r="F133" s="195">
        <f>E133*C133</f>
        <v>15800</v>
      </c>
    </row>
    <row r="134" spans="1:6" ht="15.75" x14ac:dyDescent="0.25">
      <c r="A134" s="188"/>
      <c r="B134" s="194"/>
      <c r="C134" s="188"/>
      <c r="D134" s="188"/>
      <c r="E134" s="195"/>
      <c r="F134" s="195"/>
    </row>
    <row r="135" spans="1:6" ht="15.75" x14ac:dyDescent="0.25">
      <c r="A135" s="188"/>
      <c r="B135" s="194"/>
      <c r="C135" s="188"/>
      <c r="D135" s="191"/>
      <c r="E135" s="195"/>
      <c r="F135" s="201"/>
    </row>
    <row r="136" spans="1:6" ht="16.5" thickBot="1" x14ac:dyDescent="0.3">
      <c r="A136" s="188"/>
      <c r="B136" s="233" t="s">
        <v>291</v>
      </c>
      <c r="C136" s="188"/>
      <c r="D136" s="191"/>
      <c r="E136" s="195"/>
      <c r="F136" s="205">
        <f>SUM(F133:F135)</f>
        <v>15800</v>
      </c>
    </row>
    <row r="137" spans="1:6" ht="16.5" thickTop="1" x14ac:dyDescent="0.25">
      <c r="A137" s="188"/>
      <c r="B137" s="197"/>
      <c r="C137" s="188"/>
      <c r="D137" s="191"/>
      <c r="E137" s="195"/>
      <c r="F137" s="230"/>
    </row>
    <row r="138" spans="1:6" ht="15.75" x14ac:dyDescent="0.25">
      <c r="A138" s="188"/>
      <c r="B138" s="197"/>
      <c r="C138" s="188"/>
      <c r="D138" s="191"/>
      <c r="E138" s="195"/>
      <c r="F138" s="230"/>
    </row>
    <row r="139" spans="1:6" ht="15.75" x14ac:dyDescent="0.25">
      <c r="A139" s="188"/>
      <c r="B139" s="197"/>
      <c r="C139" s="188"/>
      <c r="D139" s="191"/>
      <c r="E139" s="195"/>
      <c r="F139" s="195"/>
    </row>
    <row r="140" spans="1:6" ht="16.5" thickBot="1" x14ac:dyDescent="0.3">
      <c r="A140" s="202"/>
      <c r="B140" s="234"/>
      <c r="C140" s="202"/>
      <c r="D140" s="235"/>
      <c r="E140" s="204"/>
      <c r="F140" s="204"/>
    </row>
    <row r="141" spans="1:6" ht="17.25" thickTop="1" thickBot="1" x14ac:dyDescent="0.3">
      <c r="A141" s="206"/>
      <c r="B141" s="236">
        <v>5</v>
      </c>
      <c r="C141" s="206"/>
      <c r="D141" s="207"/>
      <c r="E141" s="208"/>
      <c r="F141" s="208"/>
    </row>
    <row r="142" spans="1:6" ht="17.25" thickTop="1" x14ac:dyDescent="0.3">
      <c r="A142" s="186" t="s">
        <v>204</v>
      </c>
      <c r="B142" s="186" t="s">
        <v>209</v>
      </c>
      <c r="C142" s="186" t="s">
        <v>210</v>
      </c>
      <c r="D142" s="186" t="s">
        <v>211</v>
      </c>
      <c r="E142" s="187" t="s">
        <v>212</v>
      </c>
      <c r="F142" s="187" t="s">
        <v>213</v>
      </c>
    </row>
    <row r="143" spans="1:6" ht="15.75" x14ac:dyDescent="0.25">
      <c r="A143" s="188"/>
      <c r="B143" s="232" t="s">
        <v>292</v>
      </c>
      <c r="C143" s="188"/>
      <c r="D143" s="188"/>
      <c r="E143" s="195"/>
      <c r="F143" s="195"/>
    </row>
    <row r="144" spans="1:6" ht="15.75" x14ac:dyDescent="0.25">
      <c r="A144" s="188"/>
      <c r="B144" s="198" t="s">
        <v>293</v>
      </c>
      <c r="C144" s="188"/>
      <c r="D144" s="188"/>
      <c r="E144" s="195"/>
      <c r="F144" s="195"/>
    </row>
    <row r="145" spans="1:6" ht="15.75" x14ac:dyDescent="0.25">
      <c r="A145" s="188" t="s">
        <v>7</v>
      </c>
      <c r="B145" s="191" t="s">
        <v>294</v>
      </c>
      <c r="C145" s="188"/>
      <c r="D145" s="188"/>
      <c r="E145" s="195"/>
      <c r="F145" s="195"/>
    </row>
    <row r="146" spans="1:6" ht="15.75" x14ac:dyDescent="0.25">
      <c r="A146" s="188"/>
      <c r="B146" s="191" t="s">
        <v>295</v>
      </c>
      <c r="C146" s="188"/>
      <c r="D146" s="188"/>
      <c r="E146" s="195"/>
      <c r="F146" s="195"/>
    </row>
    <row r="147" spans="1:6" ht="15.75" x14ac:dyDescent="0.25">
      <c r="A147" s="188"/>
      <c r="B147" s="191" t="s">
        <v>296</v>
      </c>
      <c r="C147" s="188"/>
      <c r="D147" s="188"/>
      <c r="E147" s="195"/>
      <c r="F147" s="195"/>
    </row>
    <row r="148" spans="1:6" ht="15.75" x14ac:dyDescent="0.25">
      <c r="A148" s="188"/>
      <c r="B148" s="191" t="s">
        <v>297</v>
      </c>
      <c r="C148" s="188">
        <v>36</v>
      </c>
      <c r="D148" s="188" t="s">
        <v>221</v>
      </c>
      <c r="E148" s="195">
        <v>100</v>
      </c>
      <c r="F148" s="195">
        <f>E148*C148</f>
        <v>3600</v>
      </c>
    </row>
    <row r="149" spans="1:6" ht="15.75" x14ac:dyDescent="0.25">
      <c r="A149" s="188"/>
      <c r="B149" s="191"/>
      <c r="C149" s="188"/>
      <c r="D149" s="188"/>
      <c r="E149" s="195"/>
      <c r="F149" s="195"/>
    </row>
    <row r="150" spans="1:6" ht="15.75" x14ac:dyDescent="0.25">
      <c r="A150" s="188" t="s">
        <v>8</v>
      </c>
      <c r="B150" s="191" t="s">
        <v>298</v>
      </c>
      <c r="C150" s="188">
        <v>6</v>
      </c>
      <c r="D150" s="188" t="s">
        <v>221</v>
      </c>
      <c r="E150" s="195">
        <v>50</v>
      </c>
      <c r="F150" s="195">
        <f>E150*C150</f>
        <v>300</v>
      </c>
    </row>
    <row r="151" spans="1:6" ht="15.75" x14ac:dyDescent="0.25">
      <c r="A151" s="188"/>
      <c r="B151" s="191"/>
      <c r="C151" s="188"/>
      <c r="D151" s="188"/>
      <c r="E151" s="195"/>
      <c r="F151" s="195"/>
    </row>
    <row r="152" spans="1:6" ht="15.75" x14ac:dyDescent="0.25">
      <c r="A152" s="188" t="s">
        <v>24</v>
      </c>
      <c r="B152" s="191" t="s">
        <v>299</v>
      </c>
      <c r="C152" s="188">
        <v>36</v>
      </c>
      <c r="D152" s="188" t="s">
        <v>300</v>
      </c>
      <c r="E152" s="195">
        <v>40</v>
      </c>
      <c r="F152" s="195">
        <f>E152*C152</f>
        <v>1440</v>
      </c>
    </row>
    <row r="153" spans="1:6" ht="15.75" x14ac:dyDescent="0.25">
      <c r="A153" s="188"/>
      <c r="B153" s="191"/>
      <c r="C153" s="188"/>
      <c r="D153" s="188"/>
      <c r="E153" s="195"/>
      <c r="F153" s="201"/>
    </row>
    <row r="154" spans="1:6" ht="16.5" thickBot="1" x14ac:dyDescent="0.3">
      <c r="A154" s="188"/>
      <c r="B154" s="229" t="s">
        <v>301</v>
      </c>
      <c r="C154" s="188"/>
      <c r="D154" s="188"/>
      <c r="E154" s="195"/>
      <c r="F154" s="205">
        <f>SUM(F148:F153)</f>
        <v>5340</v>
      </c>
    </row>
    <row r="155" spans="1:6" ht="16.5" thickTop="1" x14ac:dyDescent="0.25">
      <c r="A155" s="188"/>
      <c r="B155" s="198"/>
      <c r="C155" s="188"/>
      <c r="D155" s="188"/>
      <c r="E155" s="195"/>
      <c r="F155" s="230"/>
    </row>
    <row r="156" spans="1:6" ht="15.75" x14ac:dyDescent="0.25">
      <c r="A156" s="188"/>
      <c r="B156" s="198" t="s">
        <v>302</v>
      </c>
      <c r="C156" s="188"/>
      <c r="D156" s="188"/>
      <c r="E156" s="195"/>
      <c r="F156" s="195"/>
    </row>
    <row r="157" spans="1:6" ht="15.75" x14ac:dyDescent="0.25">
      <c r="A157" s="188"/>
      <c r="B157" s="198" t="s">
        <v>303</v>
      </c>
      <c r="C157" s="188"/>
      <c r="D157" s="188"/>
      <c r="E157" s="195"/>
      <c r="F157" s="195"/>
    </row>
    <row r="158" spans="1:6" ht="15.75" x14ac:dyDescent="0.25">
      <c r="A158" s="188"/>
      <c r="B158" s="191"/>
      <c r="C158" s="188"/>
      <c r="D158" s="231"/>
      <c r="E158" s="195"/>
      <c r="F158" s="195"/>
    </row>
    <row r="159" spans="1:6" ht="15.75" x14ac:dyDescent="0.25">
      <c r="A159" s="188" t="s">
        <v>7</v>
      </c>
      <c r="B159" s="191" t="s">
        <v>304</v>
      </c>
      <c r="C159" s="188">
        <v>60</v>
      </c>
      <c r="D159" s="188" t="s">
        <v>300</v>
      </c>
      <c r="E159" s="195">
        <v>15</v>
      </c>
      <c r="F159" s="195">
        <f>E159*C159</f>
        <v>900</v>
      </c>
    </row>
    <row r="160" spans="1:6" ht="15.75" x14ac:dyDescent="0.25">
      <c r="A160" s="188"/>
      <c r="B160" s="191"/>
      <c r="C160" s="188"/>
      <c r="D160" s="188"/>
      <c r="E160" s="195"/>
      <c r="F160" s="195"/>
    </row>
    <row r="161" spans="1:6" ht="15.75" x14ac:dyDescent="0.25">
      <c r="A161" s="188" t="s">
        <v>8</v>
      </c>
      <c r="B161" s="191" t="s">
        <v>305</v>
      </c>
      <c r="C161" s="188">
        <v>55</v>
      </c>
      <c r="D161" s="188" t="s">
        <v>300</v>
      </c>
      <c r="E161" s="195">
        <v>15</v>
      </c>
      <c r="F161" s="195">
        <f>E161*C161</f>
        <v>825</v>
      </c>
    </row>
    <row r="162" spans="1:6" ht="15.75" x14ac:dyDescent="0.25">
      <c r="A162" s="188"/>
      <c r="B162" s="191"/>
      <c r="C162" s="188"/>
      <c r="D162" s="188"/>
      <c r="E162" s="195"/>
      <c r="F162" s="195"/>
    </row>
    <row r="163" spans="1:6" ht="15.75" x14ac:dyDescent="0.25">
      <c r="A163" s="188" t="s">
        <v>24</v>
      </c>
      <c r="B163" s="191" t="s">
        <v>306</v>
      </c>
      <c r="C163" s="188">
        <v>100</v>
      </c>
      <c r="D163" s="188" t="s">
        <v>300</v>
      </c>
      <c r="E163" s="195">
        <v>10</v>
      </c>
      <c r="F163" s="195">
        <f>E163*C163</f>
        <v>1000</v>
      </c>
    </row>
    <row r="164" spans="1:6" ht="15.75" x14ac:dyDescent="0.25">
      <c r="A164" s="199"/>
      <c r="B164" s="228"/>
      <c r="C164" s="199"/>
      <c r="D164" s="199"/>
      <c r="E164" s="224"/>
      <c r="F164" s="224"/>
    </row>
    <row r="165" spans="1:6" ht="15.75" x14ac:dyDescent="0.25">
      <c r="A165" s="188" t="s">
        <v>26</v>
      </c>
      <c r="B165" s="191" t="s">
        <v>307</v>
      </c>
      <c r="C165" s="188">
        <v>89</v>
      </c>
      <c r="D165" s="188" t="s">
        <v>300</v>
      </c>
      <c r="E165" s="195">
        <v>10</v>
      </c>
      <c r="F165" s="195">
        <f>E165*C165</f>
        <v>890</v>
      </c>
    </row>
    <row r="166" spans="1:6" ht="15.75" x14ac:dyDescent="0.25">
      <c r="A166" s="199"/>
      <c r="B166" s="220"/>
      <c r="C166" s="199"/>
      <c r="D166" s="199"/>
      <c r="E166" s="224"/>
      <c r="F166" s="224"/>
    </row>
    <row r="167" spans="1:6" ht="15.75" x14ac:dyDescent="0.25">
      <c r="A167" s="188" t="s">
        <v>9</v>
      </c>
      <c r="B167" s="191" t="s">
        <v>308</v>
      </c>
      <c r="C167" s="188">
        <v>21</v>
      </c>
      <c r="D167" s="188" t="s">
        <v>300</v>
      </c>
      <c r="E167" s="195">
        <v>10</v>
      </c>
      <c r="F167" s="195">
        <f>E167*C167</f>
        <v>210</v>
      </c>
    </row>
    <row r="168" spans="1:6" ht="15.75" x14ac:dyDescent="0.25">
      <c r="A168" s="199"/>
      <c r="B168" s="237"/>
      <c r="C168" s="199"/>
      <c r="D168" s="199"/>
      <c r="E168" s="224"/>
      <c r="F168" s="238"/>
    </row>
    <row r="169" spans="1:6" ht="15.75" x14ac:dyDescent="0.25">
      <c r="A169" s="188"/>
      <c r="B169" s="191"/>
      <c r="C169" s="188"/>
      <c r="D169" s="188"/>
      <c r="E169" s="195"/>
      <c r="F169" s="201"/>
    </row>
    <row r="170" spans="1:6" ht="16.5" thickBot="1" x14ac:dyDescent="0.3">
      <c r="A170" s="188"/>
      <c r="B170" s="229" t="s">
        <v>309</v>
      </c>
      <c r="C170" s="188"/>
      <c r="D170" s="188"/>
      <c r="E170" s="195"/>
      <c r="F170" s="205">
        <f>SUM(F159:F169)</f>
        <v>3825</v>
      </c>
    </row>
    <row r="171" spans="1:6" ht="16.5" thickTop="1" x14ac:dyDescent="0.25">
      <c r="A171" s="188"/>
      <c r="B171" s="191"/>
      <c r="C171" s="188"/>
      <c r="D171" s="188"/>
      <c r="E171" s="195"/>
      <c r="F171" s="230"/>
    </row>
    <row r="172" spans="1:6" ht="15.75" x14ac:dyDescent="0.25">
      <c r="A172" s="188"/>
      <c r="B172" s="232" t="s">
        <v>310</v>
      </c>
      <c r="C172" s="188"/>
      <c r="D172" s="188"/>
      <c r="E172" s="195"/>
      <c r="F172" s="195"/>
    </row>
    <row r="173" spans="1:6" ht="15.75" x14ac:dyDescent="0.25">
      <c r="A173" s="188"/>
      <c r="B173" s="198" t="s">
        <v>311</v>
      </c>
      <c r="C173" s="188"/>
      <c r="D173" s="188"/>
      <c r="E173" s="195"/>
      <c r="F173" s="195"/>
    </row>
    <row r="174" spans="1:6" ht="15.75" x14ac:dyDescent="0.25">
      <c r="A174" s="188"/>
      <c r="B174" s="198" t="s">
        <v>312</v>
      </c>
      <c r="C174" s="188"/>
      <c r="D174" s="188"/>
      <c r="E174" s="195"/>
      <c r="F174" s="195"/>
    </row>
    <row r="175" spans="1:6" ht="15.75" x14ac:dyDescent="0.25">
      <c r="A175" s="188" t="s">
        <v>30</v>
      </c>
      <c r="B175" s="191" t="s">
        <v>313</v>
      </c>
      <c r="C175" s="188">
        <v>31</v>
      </c>
      <c r="D175" s="188" t="s">
        <v>300</v>
      </c>
      <c r="E175" s="195">
        <v>30</v>
      </c>
      <c r="F175" s="195">
        <f>E175*C175</f>
        <v>930</v>
      </c>
    </row>
    <row r="176" spans="1:6" ht="15.75" x14ac:dyDescent="0.25">
      <c r="A176" s="188"/>
      <c r="B176" s="191"/>
      <c r="C176" s="188"/>
      <c r="D176" s="188"/>
      <c r="E176" s="195"/>
      <c r="F176" s="195"/>
    </row>
    <row r="177" spans="1:6" ht="15.75" x14ac:dyDescent="0.25">
      <c r="A177" s="188"/>
      <c r="B177" s="198" t="s">
        <v>100</v>
      </c>
      <c r="C177" s="188"/>
      <c r="D177" s="188"/>
      <c r="E177" s="195"/>
      <c r="F177" s="195"/>
    </row>
    <row r="178" spans="1:6" ht="15.75" x14ac:dyDescent="0.25">
      <c r="A178" s="188"/>
      <c r="B178" s="191" t="s">
        <v>314</v>
      </c>
      <c r="C178" s="188"/>
      <c r="D178" s="188"/>
      <c r="E178" s="195"/>
      <c r="F178" s="195"/>
    </row>
    <row r="179" spans="1:6" ht="15.75" x14ac:dyDescent="0.25">
      <c r="A179" s="188"/>
      <c r="B179" s="191" t="s">
        <v>315</v>
      </c>
      <c r="C179" s="188"/>
      <c r="D179" s="188"/>
      <c r="E179" s="195"/>
      <c r="F179" s="195"/>
    </row>
    <row r="180" spans="1:6" ht="15.75" x14ac:dyDescent="0.25">
      <c r="A180" s="188"/>
      <c r="B180" s="191" t="s">
        <v>316</v>
      </c>
      <c r="C180" s="188"/>
      <c r="D180" s="188"/>
      <c r="E180" s="195"/>
      <c r="F180" s="195"/>
    </row>
    <row r="181" spans="1:6" ht="15.75" x14ac:dyDescent="0.25">
      <c r="A181" s="188"/>
      <c r="B181" s="191" t="s">
        <v>317</v>
      </c>
      <c r="C181" s="188"/>
      <c r="D181" s="188"/>
      <c r="E181" s="195"/>
      <c r="F181" s="195">
        <f>E181*C181</f>
        <v>0</v>
      </c>
    </row>
    <row r="182" spans="1:6" ht="15.75" x14ac:dyDescent="0.25">
      <c r="A182" s="188"/>
      <c r="B182" s="191"/>
      <c r="C182" s="188"/>
      <c r="D182" s="188"/>
      <c r="E182" s="195"/>
      <c r="F182" s="195"/>
    </row>
    <row r="183" spans="1:6" ht="15.75" x14ac:dyDescent="0.25">
      <c r="A183" s="214" t="s">
        <v>31</v>
      </c>
      <c r="B183" s="239" t="s">
        <v>532</v>
      </c>
      <c r="C183" s="214">
        <v>8</v>
      </c>
      <c r="D183" s="214" t="s">
        <v>224</v>
      </c>
      <c r="E183" s="201">
        <v>60</v>
      </c>
      <c r="F183" s="201">
        <f>E183*C183</f>
        <v>480</v>
      </c>
    </row>
    <row r="184" spans="1:6" ht="15.75" x14ac:dyDescent="0.25">
      <c r="A184" s="214"/>
      <c r="B184" s="239"/>
      <c r="C184" s="214"/>
      <c r="D184" s="214"/>
      <c r="E184" s="201"/>
      <c r="F184" s="201"/>
    </row>
    <row r="185" spans="1:6" ht="16.5" thickBot="1" x14ac:dyDescent="0.3">
      <c r="A185" s="202"/>
      <c r="B185" s="203" t="s">
        <v>246</v>
      </c>
      <c r="C185" s="202"/>
      <c r="D185" s="202"/>
      <c r="E185" s="204"/>
      <c r="F185" s="205">
        <f>SUM(F175:F184)</f>
        <v>1410</v>
      </c>
    </row>
    <row r="186" spans="1:6" ht="16.5" thickTop="1" x14ac:dyDescent="0.25">
      <c r="A186" s="206"/>
      <c r="B186" s="207"/>
      <c r="C186" s="206"/>
      <c r="D186" s="206"/>
      <c r="E186" s="208"/>
      <c r="F186" s="208"/>
    </row>
    <row r="187" spans="1:6" ht="15.75" x14ac:dyDescent="0.25">
      <c r="A187" s="206"/>
      <c r="B187" s="207"/>
      <c r="C187" s="206"/>
      <c r="D187" s="206"/>
      <c r="E187" s="208"/>
      <c r="F187" s="208"/>
    </row>
    <row r="188" spans="1:6" ht="15.75" x14ac:dyDescent="0.25">
      <c r="A188" s="206"/>
      <c r="B188" s="207"/>
      <c r="C188" s="206"/>
      <c r="D188" s="206"/>
      <c r="E188" s="208"/>
      <c r="F188" s="208"/>
    </row>
    <row r="189" spans="1:6" ht="16.5" thickBot="1" x14ac:dyDescent="0.3">
      <c r="A189" s="206"/>
      <c r="B189" s="207">
        <v>6</v>
      </c>
      <c r="C189" s="206"/>
      <c r="D189" s="206"/>
      <c r="E189" s="208"/>
      <c r="F189" s="208"/>
    </row>
    <row r="190" spans="1:6" ht="17.25" thickTop="1" x14ac:dyDescent="0.3">
      <c r="A190" s="186" t="s">
        <v>204</v>
      </c>
      <c r="B190" s="186" t="s">
        <v>209</v>
      </c>
      <c r="C190" s="186" t="s">
        <v>210</v>
      </c>
      <c r="D190" s="186" t="s">
        <v>211</v>
      </c>
      <c r="E190" s="187" t="s">
        <v>212</v>
      </c>
      <c r="F190" s="187" t="s">
        <v>213</v>
      </c>
    </row>
    <row r="191" spans="1:6" ht="16.5" x14ac:dyDescent="0.3">
      <c r="A191" s="209"/>
      <c r="B191" s="209"/>
      <c r="C191" s="209"/>
      <c r="D191" s="209"/>
      <c r="E191" s="210"/>
      <c r="F191" s="210"/>
    </row>
    <row r="192" spans="1:6" ht="16.5" x14ac:dyDescent="0.3">
      <c r="A192" s="240"/>
      <c r="B192" s="211" t="s">
        <v>247</v>
      </c>
      <c r="C192" s="240"/>
      <c r="D192" s="240"/>
      <c r="E192" s="241"/>
      <c r="F192" s="241">
        <f>F185</f>
        <v>1410</v>
      </c>
    </row>
    <row r="193" spans="1:9" ht="15" customHeight="1" x14ac:dyDescent="0.25">
      <c r="A193" s="188"/>
      <c r="B193" s="198" t="s">
        <v>318</v>
      </c>
      <c r="C193" s="188"/>
      <c r="D193" s="188"/>
      <c r="E193" s="195"/>
      <c r="F193" s="195"/>
    </row>
    <row r="194" spans="1:9" ht="15.75" x14ac:dyDescent="0.25">
      <c r="A194" s="188"/>
      <c r="B194" s="198"/>
      <c r="C194" s="188"/>
      <c r="D194" s="188"/>
      <c r="E194" s="195"/>
      <c r="F194" s="195"/>
    </row>
    <row r="195" spans="1:9" ht="15.75" x14ac:dyDescent="0.25">
      <c r="A195" s="188" t="s">
        <v>7</v>
      </c>
      <c r="B195" s="242" t="s">
        <v>319</v>
      </c>
      <c r="C195" s="188">
        <v>45</v>
      </c>
      <c r="D195" s="188" t="s">
        <v>300</v>
      </c>
      <c r="E195" s="195">
        <v>13</v>
      </c>
      <c r="F195" s="195">
        <f>E195*C195</f>
        <v>585</v>
      </c>
    </row>
    <row r="196" spans="1:9" ht="15.75" x14ac:dyDescent="0.25">
      <c r="A196" s="199"/>
      <c r="B196" s="243"/>
      <c r="C196" s="199"/>
      <c r="D196" s="244"/>
      <c r="E196" s="224"/>
      <c r="F196" s="244"/>
    </row>
    <row r="197" spans="1:9" ht="15.75" x14ac:dyDescent="0.25">
      <c r="A197" s="188" t="s">
        <v>8</v>
      </c>
      <c r="B197" s="242" t="s">
        <v>320</v>
      </c>
      <c r="C197" s="188">
        <v>22</v>
      </c>
      <c r="D197" s="188" t="s">
        <v>300</v>
      </c>
      <c r="E197" s="195">
        <v>13</v>
      </c>
      <c r="F197" s="195">
        <f>E197*C197</f>
        <v>286</v>
      </c>
    </row>
    <row r="198" spans="1:9" ht="15.75" x14ac:dyDescent="0.25">
      <c r="A198" s="199"/>
      <c r="B198" s="220"/>
      <c r="C198" s="199"/>
      <c r="D198" s="199"/>
      <c r="E198" s="224"/>
      <c r="F198" s="224"/>
    </row>
    <row r="199" spans="1:9" ht="15.75" x14ac:dyDescent="0.25">
      <c r="A199" s="188" t="s">
        <v>24</v>
      </c>
      <c r="B199" s="191" t="s">
        <v>321</v>
      </c>
      <c r="C199" s="188">
        <v>5</v>
      </c>
      <c r="D199" s="188" t="s">
        <v>300</v>
      </c>
      <c r="E199" s="195">
        <v>13</v>
      </c>
      <c r="F199" s="195">
        <f>E199*C199</f>
        <v>65</v>
      </c>
    </row>
    <row r="200" spans="1:9" ht="15.75" x14ac:dyDescent="0.25">
      <c r="A200" s="199"/>
      <c r="B200" s="220"/>
      <c r="C200" s="199"/>
      <c r="D200" s="199"/>
      <c r="E200" s="224"/>
      <c r="F200" s="224"/>
    </row>
    <row r="201" spans="1:9" ht="15.75" x14ac:dyDescent="0.25">
      <c r="A201" s="188"/>
      <c r="B201" s="198" t="s">
        <v>322</v>
      </c>
      <c r="C201" s="188"/>
      <c r="D201" s="188"/>
      <c r="E201" s="195"/>
      <c r="F201" s="195"/>
    </row>
    <row r="202" spans="1:9" ht="15.75" x14ac:dyDescent="0.25">
      <c r="A202" s="199"/>
      <c r="B202" s="228"/>
      <c r="C202" s="199"/>
      <c r="D202" s="199"/>
      <c r="E202" s="224"/>
      <c r="F202" s="224"/>
    </row>
    <row r="203" spans="1:9" ht="15.75" x14ac:dyDescent="0.25">
      <c r="A203" s="188" t="s">
        <v>26</v>
      </c>
      <c r="B203" s="191" t="s">
        <v>323</v>
      </c>
      <c r="C203" s="188">
        <v>8</v>
      </c>
      <c r="D203" s="188" t="s">
        <v>300</v>
      </c>
      <c r="E203" s="195">
        <v>8</v>
      </c>
      <c r="F203" s="195">
        <f>E203*C203</f>
        <v>64</v>
      </c>
    </row>
    <row r="204" spans="1:9" ht="15.75" x14ac:dyDescent="0.25">
      <c r="A204" s="199"/>
      <c r="B204" s="220"/>
      <c r="C204" s="199"/>
      <c r="D204" s="199"/>
      <c r="E204" s="224"/>
      <c r="F204" s="224"/>
    </row>
    <row r="205" spans="1:9" ht="15.75" x14ac:dyDescent="0.25">
      <c r="A205" s="188" t="s">
        <v>9</v>
      </c>
      <c r="B205" s="191" t="s">
        <v>324</v>
      </c>
      <c r="C205" s="188">
        <v>22</v>
      </c>
      <c r="D205" s="188" t="s">
        <v>300</v>
      </c>
      <c r="E205" s="195">
        <f>E203</f>
        <v>8</v>
      </c>
      <c r="F205" s="195">
        <f>E205*C205</f>
        <v>176</v>
      </c>
    </row>
    <row r="206" spans="1:9" ht="15.75" x14ac:dyDescent="0.25">
      <c r="A206" s="199"/>
      <c r="B206" s="226"/>
      <c r="C206" s="199"/>
      <c r="D206" s="199"/>
      <c r="E206" s="224"/>
      <c r="F206" s="224"/>
    </row>
    <row r="207" spans="1:9" ht="15.75" x14ac:dyDescent="0.25">
      <c r="A207" s="188" t="s">
        <v>30</v>
      </c>
      <c r="B207" s="191" t="s">
        <v>325</v>
      </c>
      <c r="C207" s="199">
        <v>40</v>
      </c>
      <c r="D207" s="188" t="s">
        <v>300</v>
      </c>
      <c r="E207" s="195">
        <f>E205</f>
        <v>8</v>
      </c>
      <c r="F207" s="195">
        <f>E207*C207</f>
        <v>320</v>
      </c>
      <c r="I207">
        <v>88</v>
      </c>
    </row>
    <row r="208" spans="1:9" ht="15.75" x14ac:dyDescent="0.25">
      <c r="A208" s="199"/>
      <c r="B208" s="220"/>
      <c r="C208" s="199"/>
      <c r="D208" s="199"/>
      <c r="E208" s="224"/>
      <c r="F208" s="224"/>
    </row>
    <row r="209" spans="1:6" ht="15.75" x14ac:dyDescent="0.25">
      <c r="A209" s="188" t="s">
        <v>31</v>
      </c>
      <c r="B209" s="191" t="s">
        <v>326</v>
      </c>
      <c r="C209" s="188">
        <v>9</v>
      </c>
      <c r="D209" s="188" t="s">
        <v>300</v>
      </c>
      <c r="E209" s="195">
        <v>10</v>
      </c>
      <c r="F209" s="195">
        <f>E209*C209</f>
        <v>90</v>
      </c>
    </row>
    <row r="210" spans="1:6" s="245" customFormat="1" ht="15.75" x14ac:dyDescent="0.25">
      <c r="A210" s="188"/>
      <c r="B210" s="191"/>
      <c r="C210" s="188"/>
      <c r="D210" s="188"/>
      <c r="E210" s="195"/>
      <c r="F210" s="195"/>
    </row>
    <row r="211" spans="1:6" ht="15.75" x14ac:dyDescent="0.25">
      <c r="A211" s="188"/>
      <c r="B211" s="198" t="s">
        <v>327</v>
      </c>
      <c r="C211" s="188"/>
      <c r="D211" s="191"/>
      <c r="E211" s="195"/>
      <c r="F211" s="195"/>
    </row>
    <row r="212" spans="1:6" ht="15.75" x14ac:dyDescent="0.25">
      <c r="A212" s="188"/>
      <c r="B212" s="198"/>
      <c r="C212" s="188"/>
      <c r="D212" s="191"/>
      <c r="E212" s="195"/>
      <c r="F212" s="195"/>
    </row>
    <row r="213" spans="1:6" ht="15.75" x14ac:dyDescent="0.25">
      <c r="A213" s="188"/>
      <c r="B213" s="198" t="s">
        <v>328</v>
      </c>
      <c r="C213" s="188"/>
      <c r="D213" s="231"/>
      <c r="E213" s="195"/>
      <c r="F213" s="246"/>
    </row>
    <row r="214" spans="1:6" ht="15.75" x14ac:dyDescent="0.25">
      <c r="A214" s="188"/>
      <c r="B214" s="198" t="s">
        <v>329</v>
      </c>
      <c r="C214" s="188"/>
      <c r="D214" s="188"/>
      <c r="E214" s="195"/>
      <c r="F214" s="195"/>
    </row>
    <row r="215" spans="1:6" ht="15.75" x14ac:dyDescent="0.25">
      <c r="A215" s="188"/>
      <c r="B215" s="194"/>
      <c r="C215" s="188"/>
      <c r="D215" s="191"/>
      <c r="E215" s="195"/>
      <c r="F215" s="195"/>
    </row>
    <row r="216" spans="1:6" ht="15.75" x14ac:dyDescent="0.25">
      <c r="A216" s="188" t="s">
        <v>10</v>
      </c>
      <c r="B216" s="191" t="s">
        <v>330</v>
      </c>
      <c r="C216" s="188">
        <v>8</v>
      </c>
      <c r="D216" s="188" t="s">
        <v>224</v>
      </c>
      <c r="E216" s="195">
        <v>120</v>
      </c>
      <c r="F216" s="195">
        <f>E216*C216</f>
        <v>960</v>
      </c>
    </row>
    <row r="217" spans="1:6" ht="15.75" x14ac:dyDescent="0.25">
      <c r="A217" s="188"/>
      <c r="B217" s="191" t="s">
        <v>331</v>
      </c>
      <c r="C217" s="188"/>
      <c r="D217" s="188"/>
      <c r="E217" s="195"/>
      <c r="F217" s="195"/>
    </row>
    <row r="218" spans="1:6" ht="15.75" x14ac:dyDescent="0.25">
      <c r="A218" s="188"/>
      <c r="B218" s="191"/>
      <c r="C218" s="188"/>
      <c r="D218" s="188"/>
      <c r="E218" s="195"/>
      <c r="F218" s="195"/>
    </row>
    <row r="219" spans="1:6" ht="16.5" thickBot="1" x14ac:dyDescent="0.3">
      <c r="A219" s="188"/>
      <c r="B219" s="233" t="s">
        <v>332</v>
      </c>
      <c r="C219" s="188"/>
      <c r="D219" s="188"/>
      <c r="E219" s="195"/>
      <c r="F219" s="205">
        <f>SUM(F192:F218)</f>
        <v>3956</v>
      </c>
    </row>
    <row r="220" spans="1:6" ht="16.5" thickTop="1" x14ac:dyDescent="0.25">
      <c r="A220" s="188"/>
      <c r="B220" s="191"/>
      <c r="C220" s="188"/>
      <c r="D220" s="188"/>
      <c r="E220" s="195"/>
      <c r="F220" s="230"/>
    </row>
    <row r="221" spans="1:6" ht="15.75" x14ac:dyDescent="0.25">
      <c r="A221" s="188"/>
      <c r="B221" s="198" t="s">
        <v>333</v>
      </c>
      <c r="C221" s="188"/>
      <c r="D221" s="188"/>
      <c r="E221" s="195"/>
      <c r="F221" s="195"/>
    </row>
    <row r="222" spans="1:6" ht="15.75" x14ac:dyDescent="0.25">
      <c r="A222" s="188"/>
      <c r="B222" s="198"/>
      <c r="C222" s="188"/>
      <c r="D222" s="188"/>
      <c r="E222" s="195"/>
      <c r="F222" s="195"/>
    </row>
    <row r="223" spans="1:6" ht="15.75" x14ac:dyDescent="0.25">
      <c r="A223" s="188" t="s">
        <v>13</v>
      </c>
      <c r="B223" s="191" t="s">
        <v>334</v>
      </c>
      <c r="C223" s="188"/>
      <c r="D223" s="188"/>
      <c r="E223" s="195"/>
      <c r="F223" s="195"/>
    </row>
    <row r="224" spans="1:6" ht="15.75" x14ac:dyDescent="0.25">
      <c r="A224" s="188"/>
      <c r="B224" s="191" t="s">
        <v>335</v>
      </c>
      <c r="C224" s="188">
        <v>8</v>
      </c>
      <c r="D224" s="188" t="s">
        <v>221</v>
      </c>
      <c r="E224" s="195">
        <v>30</v>
      </c>
      <c r="F224" s="195">
        <f>E224*C224</f>
        <v>240</v>
      </c>
    </row>
    <row r="225" spans="1:6" ht="15.75" x14ac:dyDescent="0.25">
      <c r="A225" s="188"/>
      <c r="B225" s="191"/>
      <c r="C225" s="188"/>
      <c r="D225" s="188"/>
      <c r="E225" s="195"/>
      <c r="F225" s="213"/>
    </row>
    <row r="226" spans="1:6" ht="15.75" x14ac:dyDescent="0.25">
      <c r="A226" s="188" t="s">
        <v>34</v>
      </c>
      <c r="B226" s="191" t="s">
        <v>336</v>
      </c>
      <c r="C226" s="188">
        <v>8</v>
      </c>
      <c r="D226" s="188" t="s">
        <v>221</v>
      </c>
      <c r="E226" s="195">
        <v>25</v>
      </c>
      <c r="F226" s="195">
        <f>E226*C226</f>
        <v>200</v>
      </c>
    </row>
    <row r="227" spans="1:6" ht="15.75" x14ac:dyDescent="0.25">
      <c r="A227" s="188"/>
      <c r="B227" s="191"/>
      <c r="C227" s="188"/>
      <c r="D227" s="191"/>
      <c r="E227" s="195"/>
      <c r="F227" s="195"/>
    </row>
    <row r="228" spans="1:6" ht="16.5" thickBot="1" x14ac:dyDescent="0.3">
      <c r="A228" s="202" t="s">
        <v>51</v>
      </c>
      <c r="B228" s="235" t="s">
        <v>337</v>
      </c>
      <c r="C228" s="202">
        <v>51</v>
      </c>
      <c r="D228" s="202" t="s">
        <v>300</v>
      </c>
      <c r="E228" s="204">
        <v>18</v>
      </c>
      <c r="F228" s="204">
        <f>E228*C228</f>
        <v>918</v>
      </c>
    </row>
    <row r="229" spans="1:6" ht="16.5" thickTop="1" x14ac:dyDescent="0.25">
      <c r="A229" s="206"/>
      <c r="B229" s="207"/>
      <c r="C229" s="206"/>
      <c r="D229" s="206"/>
      <c r="E229" s="208"/>
      <c r="F229" s="208"/>
    </row>
    <row r="230" spans="1:6" ht="15.75" x14ac:dyDescent="0.25">
      <c r="A230" s="206"/>
      <c r="B230" s="207"/>
      <c r="C230" s="206"/>
      <c r="D230" s="206"/>
      <c r="E230" s="208"/>
      <c r="F230" s="208"/>
    </row>
    <row r="231" spans="1:6" ht="15.75" x14ac:dyDescent="0.25">
      <c r="A231" s="206"/>
      <c r="B231" s="207"/>
      <c r="C231" s="206"/>
      <c r="D231" s="206"/>
      <c r="E231" s="208"/>
      <c r="F231" s="208"/>
    </row>
    <row r="232" spans="1:6" ht="15.75" x14ac:dyDescent="0.25">
      <c r="A232" s="206"/>
      <c r="B232" s="207"/>
      <c r="C232" s="206"/>
      <c r="D232" s="206"/>
      <c r="E232" s="208"/>
      <c r="F232" s="208"/>
    </row>
    <row r="233" spans="1:6" ht="15.75" x14ac:dyDescent="0.25">
      <c r="A233" s="206"/>
      <c r="B233" s="207"/>
      <c r="C233" s="206"/>
      <c r="D233" s="206"/>
      <c r="E233" s="208"/>
      <c r="F233" s="208"/>
    </row>
    <row r="234" spans="1:6" ht="15.75" x14ac:dyDescent="0.25">
      <c r="A234" s="206"/>
      <c r="B234" s="207"/>
      <c r="C234" s="206"/>
      <c r="D234" s="206"/>
      <c r="E234" s="208"/>
      <c r="F234" s="208"/>
    </row>
    <row r="235" spans="1:6" ht="15.75" x14ac:dyDescent="0.25">
      <c r="A235" s="206"/>
      <c r="B235" s="207"/>
      <c r="C235" s="206"/>
      <c r="D235" s="206"/>
      <c r="E235" s="208"/>
      <c r="F235" s="208"/>
    </row>
    <row r="236" spans="1:6" ht="15.75" x14ac:dyDescent="0.25">
      <c r="A236" s="206"/>
      <c r="B236" s="207"/>
      <c r="C236" s="206"/>
      <c r="D236" s="206"/>
      <c r="E236" s="208"/>
      <c r="F236" s="208"/>
    </row>
    <row r="237" spans="1:6" ht="16.5" thickBot="1" x14ac:dyDescent="0.3">
      <c r="A237" s="206"/>
      <c r="B237" s="207">
        <v>7</v>
      </c>
      <c r="C237" s="206"/>
      <c r="D237" s="206"/>
      <c r="E237" s="208"/>
      <c r="F237" s="208"/>
    </row>
    <row r="238" spans="1:6" ht="17.25" thickTop="1" x14ac:dyDescent="0.3">
      <c r="A238" s="186" t="s">
        <v>204</v>
      </c>
      <c r="B238" s="186" t="s">
        <v>209</v>
      </c>
      <c r="C238" s="186" t="s">
        <v>210</v>
      </c>
      <c r="D238" s="186" t="s">
        <v>211</v>
      </c>
      <c r="E238" s="187" t="s">
        <v>212</v>
      </c>
      <c r="F238" s="187" t="s">
        <v>213</v>
      </c>
    </row>
    <row r="239" spans="1:6" ht="16.5" x14ac:dyDescent="0.3">
      <c r="A239" s="209"/>
      <c r="B239" s="209"/>
      <c r="C239" s="209"/>
      <c r="D239" s="209"/>
      <c r="E239" s="210"/>
      <c r="F239" s="210"/>
    </row>
    <row r="240" spans="1:6" ht="15.75" x14ac:dyDescent="0.25">
      <c r="A240" s="188"/>
      <c r="B240" s="198" t="s">
        <v>338</v>
      </c>
      <c r="C240" s="188"/>
      <c r="D240" s="188"/>
      <c r="E240" s="195"/>
      <c r="F240" s="195"/>
    </row>
    <row r="241" spans="1:6" ht="15.75" x14ac:dyDescent="0.25">
      <c r="A241" s="188"/>
      <c r="B241" s="191"/>
      <c r="C241" s="188"/>
      <c r="D241" s="188"/>
      <c r="E241" s="195"/>
      <c r="F241" s="195"/>
    </row>
    <row r="242" spans="1:6" ht="15.75" x14ac:dyDescent="0.25">
      <c r="A242" s="188"/>
      <c r="B242" s="247" t="s">
        <v>339</v>
      </c>
      <c r="C242" s="188"/>
      <c r="D242" s="188"/>
      <c r="E242" s="195"/>
      <c r="F242" s="195"/>
    </row>
    <row r="243" spans="1:6" ht="15.75" x14ac:dyDescent="0.25">
      <c r="A243" s="188"/>
      <c r="B243" s="198" t="s">
        <v>340</v>
      </c>
      <c r="C243" s="188"/>
      <c r="D243" s="188"/>
      <c r="E243" s="195"/>
      <c r="F243" s="195"/>
    </row>
    <row r="244" spans="1:6" ht="15.75" x14ac:dyDescent="0.25">
      <c r="A244" s="188"/>
      <c r="B244" s="194"/>
      <c r="C244" s="188"/>
      <c r="D244" s="188"/>
      <c r="E244" s="195"/>
      <c r="F244" s="195"/>
    </row>
    <row r="245" spans="1:6" ht="15.75" x14ac:dyDescent="0.25">
      <c r="A245" s="188" t="s">
        <v>9</v>
      </c>
      <c r="B245" s="191" t="s">
        <v>341</v>
      </c>
      <c r="C245" s="188"/>
      <c r="D245" s="188"/>
      <c r="E245" s="195"/>
      <c r="F245" s="195"/>
    </row>
    <row r="246" spans="1:6" ht="15.75" x14ac:dyDescent="0.25">
      <c r="A246" s="188"/>
      <c r="B246" s="191" t="s">
        <v>342</v>
      </c>
      <c r="C246" s="188">
        <v>4</v>
      </c>
      <c r="D246" s="188" t="s">
        <v>343</v>
      </c>
      <c r="E246" s="195">
        <v>30</v>
      </c>
      <c r="F246" s="195">
        <f>E246*C246</f>
        <v>120</v>
      </c>
    </row>
    <row r="247" spans="1:6" ht="15.75" x14ac:dyDescent="0.25">
      <c r="A247" s="188"/>
      <c r="B247" s="191"/>
      <c r="C247" s="188"/>
      <c r="D247" s="191"/>
      <c r="E247" s="195"/>
      <c r="F247" s="195"/>
    </row>
    <row r="248" spans="1:6" ht="15.75" x14ac:dyDescent="0.25">
      <c r="A248" s="188" t="s">
        <v>30</v>
      </c>
      <c r="B248" s="191" t="s">
        <v>344</v>
      </c>
      <c r="C248" s="188">
        <v>6</v>
      </c>
      <c r="D248" s="188" t="s">
        <v>343</v>
      </c>
      <c r="E248" s="195">
        <v>30</v>
      </c>
      <c r="F248" s="195">
        <f>E248*C248</f>
        <v>180</v>
      </c>
    </row>
    <row r="249" spans="1:6" ht="15.75" x14ac:dyDescent="0.25">
      <c r="A249" s="188"/>
      <c r="B249" s="248"/>
      <c r="C249" s="188"/>
      <c r="D249" s="188"/>
      <c r="E249" s="195"/>
      <c r="F249" s="201"/>
    </row>
    <row r="250" spans="1:6" ht="16.5" thickBot="1" x14ac:dyDescent="0.3">
      <c r="A250" s="188"/>
      <c r="B250" s="188" t="s">
        <v>345</v>
      </c>
      <c r="C250" s="188"/>
      <c r="D250" s="191"/>
      <c r="E250" s="195"/>
      <c r="F250" s="205">
        <f>SUM(F224:F249)</f>
        <v>1658</v>
      </c>
    </row>
    <row r="251" spans="1:6" ht="16.5" thickTop="1" x14ac:dyDescent="0.25">
      <c r="A251" s="188"/>
      <c r="B251" s="188"/>
      <c r="C251" s="188"/>
      <c r="D251" s="191"/>
      <c r="E251" s="195"/>
      <c r="F251" s="230"/>
    </row>
    <row r="252" spans="1:6" ht="15.75" x14ac:dyDescent="0.25">
      <c r="A252" s="188"/>
      <c r="B252" s="249"/>
      <c r="C252" s="188"/>
      <c r="D252" s="188"/>
      <c r="E252" s="195"/>
      <c r="F252" s="195"/>
    </row>
    <row r="253" spans="1:6" ht="15.75" x14ac:dyDescent="0.25">
      <c r="A253" s="188"/>
      <c r="B253" s="232" t="s">
        <v>346</v>
      </c>
      <c r="C253" s="188"/>
      <c r="D253" s="188"/>
      <c r="E253" s="195"/>
      <c r="F253" s="195"/>
    </row>
    <row r="254" spans="1:6" ht="15.75" x14ac:dyDescent="0.25">
      <c r="A254" s="188"/>
      <c r="B254" s="232" t="s">
        <v>347</v>
      </c>
      <c r="C254" s="188"/>
      <c r="D254" s="188"/>
      <c r="E254" s="195"/>
      <c r="F254" s="195"/>
    </row>
    <row r="255" spans="1:6" ht="15.75" x14ac:dyDescent="0.25">
      <c r="A255" s="188"/>
      <c r="B255" s="191"/>
      <c r="C255" s="188"/>
      <c r="D255" s="188"/>
      <c r="E255" s="195"/>
      <c r="F255" s="195"/>
    </row>
    <row r="256" spans="1:6" ht="15.75" x14ac:dyDescent="0.25">
      <c r="A256" s="188"/>
      <c r="B256" s="198" t="s">
        <v>348</v>
      </c>
      <c r="C256" s="188"/>
      <c r="D256" s="188"/>
      <c r="E256" s="195"/>
      <c r="F256" s="195"/>
    </row>
    <row r="257" spans="1:6" ht="15.75" x14ac:dyDescent="0.25">
      <c r="A257" s="188"/>
      <c r="B257" s="228"/>
      <c r="C257" s="188"/>
      <c r="D257" s="188"/>
      <c r="E257" s="195"/>
      <c r="F257" s="195"/>
    </row>
    <row r="258" spans="1:6" ht="15.75" x14ac:dyDescent="0.25">
      <c r="A258" s="188" t="s">
        <v>7</v>
      </c>
      <c r="B258" s="220" t="s">
        <v>349</v>
      </c>
      <c r="C258" s="188"/>
      <c r="D258" s="188"/>
      <c r="E258" s="195"/>
      <c r="F258" s="195"/>
    </row>
    <row r="259" spans="1:6" ht="15.75" x14ac:dyDescent="0.25">
      <c r="A259" s="188"/>
      <c r="B259" s="220" t="s">
        <v>350</v>
      </c>
      <c r="C259" s="188" t="s">
        <v>204</v>
      </c>
      <c r="D259" s="188" t="s">
        <v>204</v>
      </c>
      <c r="E259" s="195"/>
      <c r="F259" s="195">
        <v>20000</v>
      </c>
    </row>
    <row r="260" spans="1:6" ht="15.75" x14ac:dyDescent="0.25">
      <c r="A260" s="188"/>
      <c r="B260" s="228"/>
      <c r="C260" s="188"/>
      <c r="D260" s="188"/>
      <c r="E260" s="195"/>
      <c r="F260" s="195"/>
    </row>
    <row r="261" spans="1:6" ht="15.75" x14ac:dyDescent="0.25">
      <c r="A261" s="188"/>
      <c r="B261" s="198" t="s">
        <v>351</v>
      </c>
      <c r="C261" s="188"/>
      <c r="D261" s="188"/>
      <c r="E261" s="195"/>
      <c r="F261" s="195"/>
    </row>
    <row r="262" spans="1:6" ht="15.75" x14ac:dyDescent="0.25">
      <c r="A262" s="188"/>
      <c r="B262" s="191"/>
      <c r="C262" s="188"/>
      <c r="D262" s="188"/>
      <c r="E262" s="195"/>
      <c r="F262" s="195"/>
    </row>
    <row r="263" spans="1:6" ht="15.75" x14ac:dyDescent="0.25">
      <c r="A263" s="188" t="s">
        <v>8</v>
      </c>
      <c r="B263" s="191" t="s">
        <v>352</v>
      </c>
      <c r="C263" s="188">
        <v>4</v>
      </c>
      <c r="D263" s="188" t="s">
        <v>224</v>
      </c>
      <c r="E263" s="195">
        <v>800</v>
      </c>
      <c r="F263" s="195">
        <f>E263*C263</f>
        <v>3200</v>
      </c>
    </row>
    <row r="264" spans="1:6" ht="15.75" x14ac:dyDescent="0.25">
      <c r="A264" s="188"/>
      <c r="B264" s="191"/>
      <c r="C264" s="188"/>
      <c r="D264" s="188"/>
      <c r="E264" s="195"/>
      <c r="F264" s="195"/>
    </row>
    <row r="265" spans="1:6" ht="15.75" x14ac:dyDescent="0.25">
      <c r="A265" s="188" t="s">
        <v>8</v>
      </c>
      <c r="B265" s="191" t="s">
        <v>353</v>
      </c>
      <c r="C265" s="188">
        <v>1</v>
      </c>
      <c r="D265" s="188" t="s">
        <v>224</v>
      </c>
      <c r="E265" s="195">
        <v>500</v>
      </c>
      <c r="F265" s="195">
        <f>E265*C265</f>
        <v>500</v>
      </c>
    </row>
    <row r="266" spans="1:6" ht="15.75" x14ac:dyDescent="0.25">
      <c r="A266" s="188"/>
      <c r="B266" s="191"/>
      <c r="C266" s="188"/>
      <c r="D266" s="188"/>
      <c r="E266" s="195"/>
      <c r="F266" s="195"/>
    </row>
    <row r="267" spans="1:6" ht="15.75" x14ac:dyDescent="0.25">
      <c r="A267" s="188"/>
      <c r="B267" s="191" t="s">
        <v>354</v>
      </c>
      <c r="C267" s="188">
        <v>1</v>
      </c>
      <c r="D267" s="188" t="s">
        <v>224</v>
      </c>
      <c r="E267" s="195">
        <f>E265</f>
        <v>500</v>
      </c>
      <c r="F267" s="195">
        <f>E267*C267</f>
        <v>500</v>
      </c>
    </row>
    <row r="268" spans="1:6" ht="15.75" x14ac:dyDescent="0.25">
      <c r="A268" s="188"/>
      <c r="B268" s="191"/>
      <c r="C268" s="188"/>
      <c r="D268" s="188"/>
      <c r="E268" s="195"/>
      <c r="F268" s="195"/>
    </row>
    <row r="269" spans="1:6" ht="15.75" x14ac:dyDescent="0.25">
      <c r="A269" s="188" t="s">
        <v>24</v>
      </c>
      <c r="B269" s="191" t="s">
        <v>355</v>
      </c>
      <c r="C269" s="188">
        <v>2</v>
      </c>
      <c r="D269" s="188" t="s">
        <v>224</v>
      </c>
      <c r="E269" s="195">
        <f>E267</f>
        <v>500</v>
      </c>
      <c r="F269" s="195">
        <f>E269*C269</f>
        <v>1000</v>
      </c>
    </row>
    <row r="270" spans="1:6" ht="15.75" x14ac:dyDescent="0.25">
      <c r="A270" s="188"/>
      <c r="B270" s="197"/>
      <c r="C270" s="188"/>
      <c r="D270" s="188"/>
      <c r="E270" s="195"/>
      <c r="F270" s="195"/>
    </row>
    <row r="271" spans="1:6" ht="15.75" x14ac:dyDescent="0.25">
      <c r="A271" s="188" t="s">
        <v>9</v>
      </c>
      <c r="B271" s="191" t="s">
        <v>356</v>
      </c>
      <c r="C271" s="188">
        <v>4</v>
      </c>
      <c r="D271" s="188" t="s">
        <v>224</v>
      </c>
      <c r="E271" s="195">
        <v>100</v>
      </c>
      <c r="F271" s="195">
        <f>E271*C271</f>
        <v>400</v>
      </c>
    </row>
    <row r="272" spans="1:6" ht="15.75" x14ac:dyDescent="0.25">
      <c r="A272" s="188"/>
      <c r="B272" s="250"/>
      <c r="C272" s="188"/>
      <c r="D272" s="188"/>
      <c r="E272" s="195"/>
      <c r="F272" s="195"/>
    </row>
    <row r="273" spans="1:6" ht="15.75" x14ac:dyDescent="0.25">
      <c r="A273" s="188"/>
      <c r="B273" s="251"/>
      <c r="C273" s="188"/>
      <c r="D273" s="188"/>
      <c r="E273" s="195"/>
      <c r="F273" s="201"/>
    </row>
    <row r="274" spans="1:6" ht="32.25" thickBot="1" x14ac:dyDescent="0.3">
      <c r="A274" s="188"/>
      <c r="B274" s="252" t="s">
        <v>357</v>
      </c>
      <c r="C274" s="190"/>
      <c r="D274" s="188"/>
      <c r="E274" s="195"/>
      <c r="F274" s="205">
        <f>SUM(F259:F273)</f>
        <v>25600</v>
      </c>
    </row>
    <row r="275" spans="1:6" ht="16.5" thickTop="1" x14ac:dyDescent="0.25">
      <c r="A275" s="188"/>
      <c r="B275" s="250"/>
      <c r="C275" s="188"/>
      <c r="D275" s="188"/>
      <c r="E275" s="195"/>
      <c r="F275" s="230"/>
    </row>
    <row r="276" spans="1:6" ht="15.75" x14ac:dyDescent="0.25">
      <c r="A276" s="188"/>
      <c r="B276" s="198" t="s">
        <v>358</v>
      </c>
      <c r="C276" s="188"/>
      <c r="D276" s="188"/>
      <c r="E276" s="195"/>
      <c r="F276" s="195"/>
    </row>
    <row r="277" spans="1:6" ht="15.75" x14ac:dyDescent="0.25">
      <c r="A277" s="188"/>
      <c r="B277" s="191"/>
      <c r="C277" s="188"/>
      <c r="D277" s="188"/>
      <c r="E277" s="195"/>
      <c r="F277" s="195"/>
    </row>
    <row r="278" spans="1:6" ht="15.75" x14ac:dyDescent="0.25">
      <c r="A278" s="188" t="s">
        <v>30</v>
      </c>
      <c r="B278" s="191" t="s">
        <v>541</v>
      </c>
      <c r="C278" s="188"/>
      <c r="D278" s="188"/>
      <c r="E278" s="195"/>
      <c r="F278" s="195"/>
    </row>
    <row r="279" spans="1:6" ht="15.75" x14ac:dyDescent="0.25">
      <c r="A279" s="188"/>
      <c r="B279" s="191" t="s">
        <v>359</v>
      </c>
      <c r="C279" s="188"/>
      <c r="D279" s="188"/>
      <c r="E279" s="195"/>
      <c r="F279" s="195"/>
    </row>
    <row r="280" spans="1:6" ht="15.75" x14ac:dyDescent="0.25">
      <c r="A280" s="188"/>
      <c r="B280" s="191" t="s">
        <v>360</v>
      </c>
      <c r="C280" s="188" t="s">
        <v>361</v>
      </c>
      <c r="D280" s="188"/>
      <c r="E280" s="195"/>
      <c r="F280" s="195">
        <v>7000</v>
      </c>
    </row>
    <row r="281" spans="1:6" ht="15.75" x14ac:dyDescent="0.25">
      <c r="A281" s="188"/>
      <c r="B281" s="251" t="s">
        <v>358</v>
      </c>
      <c r="C281" s="188"/>
      <c r="D281" s="188"/>
      <c r="E281" s="195"/>
      <c r="F281" s="201"/>
    </row>
    <row r="282" spans="1:6" ht="16.5" thickBot="1" x14ac:dyDescent="0.3">
      <c r="A282" s="202"/>
      <c r="B282" s="202" t="s">
        <v>362</v>
      </c>
      <c r="C282" s="253"/>
      <c r="D282" s="253"/>
      <c r="E282" s="254"/>
      <c r="F282" s="255">
        <f>SUM(F280:F281)</f>
        <v>7000</v>
      </c>
    </row>
    <row r="283" spans="1:6" ht="16.5" thickTop="1" x14ac:dyDescent="0.25">
      <c r="A283" s="206"/>
      <c r="B283" s="256"/>
      <c r="C283" s="4"/>
      <c r="D283" s="4"/>
      <c r="F283" s="257"/>
    </row>
    <row r="284" spans="1:6" ht="15.75" x14ac:dyDescent="0.25">
      <c r="A284" s="206"/>
      <c r="B284" s="256"/>
      <c r="C284" s="4"/>
      <c r="D284" s="4"/>
      <c r="F284" s="257"/>
    </row>
    <row r="285" spans="1:6" ht="15.75" x14ac:dyDescent="0.25">
      <c r="A285" s="206"/>
      <c r="B285" s="256"/>
      <c r="C285" s="4"/>
      <c r="D285" s="4"/>
      <c r="F285" s="257"/>
    </row>
    <row r="286" spans="1:6" ht="16.5" thickBot="1" x14ac:dyDescent="0.3">
      <c r="A286" s="206"/>
      <c r="B286" s="256">
        <v>8</v>
      </c>
      <c r="C286" s="4"/>
      <c r="D286" s="4"/>
      <c r="F286" s="257"/>
    </row>
    <row r="287" spans="1:6" ht="17.25" thickTop="1" x14ac:dyDescent="0.3">
      <c r="A287" s="186" t="s">
        <v>204</v>
      </c>
      <c r="B287" s="186" t="s">
        <v>209</v>
      </c>
      <c r="C287" s="186" t="s">
        <v>210</v>
      </c>
      <c r="D287" s="186" t="s">
        <v>211</v>
      </c>
      <c r="E287" s="187" t="s">
        <v>212</v>
      </c>
      <c r="F287" s="187" t="s">
        <v>213</v>
      </c>
    </row>
    <row r="288" spans="1:6" ht="16.5" x14ac:dyDescent="0.3">
      <c r="A288" s="209"/>
      <c r="B288" s="209"/>
      <c r="C288" s="209"/>
      <c r="D288" s="209"/>
      <c r="E288" s="210"/>
      <c r="F288" s="210"/>
    </row>
    <row r="289" spans="1:10" ht="15.75" x14ac:dyDescent="0.25">
      <c r="A289" s="188"/>
      <c r="B289" s="258" t="s">
        <v>363</v>
      </c>
      <c r="C289" s="188"/>
      <c r="D289" s="191"/>
      <c r="E289" s="195"/>
      <c r="F289" s="195"/>
    </row>
    <row r="290" spans="1:10" ht="15.75" x14ac:dyDescent="0.25">
      <c r="A290" s="188"/>
      <c r="B290" s="243"/>
      <c r="C290" s="199"/>
      <c r="D290" s="220"/>
      <c r="E290" s="224"/>
      <c r="F290" s="224"/>
      <c r="G290" s="245"/>
    </row>
    <row r="291" spans="1:10" s="245" customFormat="1" ht="15.75" x14ac:dyDescent="0.25">
      <c r="A291" s="188"/>
      <c r="B291" s="228" t="s">
        <v>364</v>
      </c>
      <c r="C291" s="199"/>
      <c r="D291" s="220"/>
      <c r="E291" s="224"/>
      <c r="F291" s="224"/>
    </row>
    <row r="292" spans="1:10" ht="15.75" x14ac:dyDescent="0.25">
      <c r="A292" s="188"/>
      <c r="B292" s="228" t="s">
        <v>365</v>
      </c>
      <c r="C292" s="199"/>
      <c r="D292" s="220"/>
      <c r="E292" s="224"/>
      <c r="F292" s="224"/>
      <c r="G292" s="245"/>
    </row>
    <row r="293" spans="1:10" s="245" customFormat="1" ht="15.75" x14ac:dyDescent="0.25">
      <c r="A293" s="188" t="s">
        <v>7</v>
      </c>
      <c r="B293" s="220" t="s">
        <v>366</v>
      </c>
      <c r="C293" s="199">
        <v>120</v>
      </c>
      <c r="D293" s="199" t="s">
        <v>221</v>
      </c>
      <c r="E293" s="224">
        <v>28</v>
      </c>
      <c r="F293" s="224">
        <f>E293*C293</f>
        <v>3360</v>
      </c>
      <c r="J293" s="245">
        <v>158</v>
      </c>
    </row>
    <row r="294" spans="1:10" ht="15.75" x14ac:dyDescent="0.25">
      <c r="A294" s="188"/>
      <c r="B294" s="220"/>
      <c r="C294" s="199"/>
      <c r="D294" s="199"/>
      <c r="E294" s="224"/>
      <c r="F294" s="224"/>
      <c r="G294" s="245"/>
    </row>
    <row r="295" spans="1:10" s="245" customFormat="1" ht="15.75" x14ac:dyDescent="0.25">
      <c r="A295" s="188" t="s">
        <v>8</v>
      </c>
      <c r="B295" s="220" t="s">
        <v>367</v>
      </c>
      <c r="C295" s="199">
        <v>30</v>
      </c>
      <c r="D295" s="199" t="s">
        <v>221</v>
      </c>
      <c r="E295" s="224">
        <f>E293</f>
        <v>28</v>
      </c>
      <c r="F295" s="224">
        <f>E295*C295</f>
        <v>840</v>
      </c>
    </row>
    <row r="296" spans="1:10" ht="15.75" x14ac:dyDescent="0.25">
      <c r="A296" s="188"/>
      <c r="B296" s="220"/>
      <c r="C296" s="199"/>
      <c r="D296" s="220"/>
      <c r="E296" s="224"/>
      <c r="F296" s="224"/>
      <c r="G296" s="245"/>
    </row>
    <row r="297" spans="1:10" s="245" customFormat="1" ht="15.75" x14ac:dyDescent="0.25">
      <c r="A297" s="188" t="s">
        <v>24</v>
      </c>
      <c r="B297" s="220" t="s">
        <v>368</v>
      </c>
      <c r="C297" s="199">
        <v>34</v>
      </c>
      <c r="D297" s="199" t="s">
        <v>221</v>
      </c>
      <c r="E297" s="224">
        <f>E295</f>
        <v>28</v>
      </c>
      <c r="F297" s="224">
        <f>E297*C297</f>
        <v>952</v>
      </c>
    </row>
    <row r="298" spans="1:10" ht="15.75" x14ac:dyDescent="0.25">
      <c r="A298" s="188"/>
      <c r="B298" s="259"/>
      <c r="C298" s="199"/>
      <c r="D298" s="220"/>
      <c r="E298" s="224"/>
      <c r="F298" s="224"/>
      <c r="G298" s="245"/>
    </row>
    <row r="299" spans="1:10" s="245" customFormat="1" ht="15.75" x14ac:dyDescent="0.25">
      <c r="A299" s="260"/>
      <c r="B299" s="261" t="s">
        <v>369</v>
      </c>
      <c r="C299" s="260"/>
      <c r="D299" s="262"/>
      <c r="E299" s="263"/>
      <c r="F299" s="263"/>
    </row>
    <row r="300" spans="1:10" ht="47.25" x14ac:dyDescent="0.25">
      <c r="A300" s="264"/>
      <c r="B300" s="265" t="s">
        <v>370</v>
      </c>
      <c r="C300" s="260"/>
      <c r="D300" s="260"/>
      <c r="E300" s="263"/>
      <c r="F300" s="263"/>
    </row>
    <row r="301" spans="1:10" s="245" customFormat="1" ht="15.75" x14ac:dyDescent="0.25">
      <c r="A301" s="260"/>
      <c r="B301" s="262"/>
      <c r="C301" s="260"/>
      <c r="D301" s="260"/>
      <c r="E301" s="263"/>
      <c r="F301" s="263"/>
    </row>
    <row r="302" spans="1:10" ht="31.5" x14ac:dyDescent="0.25">
      <c r="A302" s="264" t="s">
        <v>26</v>
      </c>
      <c r="B302" s="266" t="s">
        <v>371</v>
      </c>
      <c r="C302" s="260">
        <v>41</v>
      </c>
      <c r="D302" s="260" t="s">
        <v>221</v>
      </c>
      <c r="E302" s="263"/>
      <c r="F302" s="263"/>
    </row>
    <row r="303" spans="1:10" s="245" customFormat="1" ht="15.75" x14ac:dyDescent="0.25">
      <c r="A303" s="260"/>
      <c r="B303" s="266"/>
      <c r="C303" s="267"/>
      <c r="D303" s="260"/>
      <c r="E303" s="263"/>
      <c r="F303" s="263"/>
    </row>
    <row r="304" spans="1:10" ht="31.5" x14ac:dyDescent="0.25">
      <c r="A304" s="268" t="s">
        <v>30</v>
      </c>
      <c r="B304" s="269" t="s">
        <v>372</v>
      </c>
      <c r="C304" s="270">
        <v>34</v>
      </c>
      <c r="D304" s="270" t="s">
        <v>221</v>
      </c>
      <c r="E304" s="271"/>
      <c r="F304" s="271"/>
    </row>
    <row r="305" spans="1:6" ht="15.75" x14ac:dyDescent="0.25">
      <c r="A305" s="264"/>
      <c r="B305" s="266"/>
      <c r="C305" s="260"/>
      <c r="D305" s="260"/>
      <c r="E305" s="263"/>
      <c r="F305" s="263"/>
    </row>
    <row r="306" spans="1:6" ht="15.75" x14ac:dyDescent="0.25">
      <c r="A306" s="188"/>
      <c r="B306" s="194" t="s">
        <v>373</v>
      </c>
      <c r="C306" s="188"/>
      <c r="D306" s="191"/>
      <c r="E306" s="195"/>
      <c r="F306" s="195"/>
    </row>
    <row r="307" spans="1:6" ht="15.75" x14ac:dyDescent="0.25">
      <c r="A307" s="188"/>
      <c r="B307" s="198" t="s">
        <v>374</v>
      </c>
      <c r="C307" s="188"/>
      <c r="D307" s="191"/>
      <c r="E307" s="195"/>
      <c r="F307" s="195"/>
    </row>
    <row r="308" spans="1:6" ht="15.75" x14ac:dyDescent="0.25">
      <c r="A308" s="188"/>
      <c r="B308" s="198"/>
      <c r="C308" s="188"/>
      <c r="D308" s="191"/>
      <c r="E308" s="195"/>
      <c r="F308" s="195"/>
    </row>
    <row r="309" spans="1:6" ht="15.75" x14ac:dyDescent="0.25">
      <c r="A309" s="188" t="s">
        <v>31</v>
      </c>
      <c r="B309" s="191" t="s">
        <v>375</v>
      </c>
      <c r="C309" s="188"/>
      <c r="D309" s="191"/>
      <c r="E309" s="195"/>
      <c r="F309" s="195"/>
    </row>
    <row r="310" spans="1:6" ht="15.75" x14ac:dyDescent="0.25">
      <c r="A310" s="188"/>
      <c r="B310" s="191" t="s">
        <v>376</v>
      </c>
      <c r="C310" s="188">
        <v>28</v>
      </c>
      <c r="D310" s="188" t="s">
        <v>221</v>
      </c>
      <c r="E310" s="195"/>
      <c r="F310" s="195"/>
    </row>
    <row r="311" spans="1:6" ht="15.75" x14ac:dyDescent="0.25">
      <c r="A311" s="188"/>
      <c r="B311" s="272"/>
      <c r="C311" s="188"/>
      <c r="D311" s="191"/>
      <c r="E311" s="195"/>
      <c r="F311" s="195"/>
    </row>
    <row r="312" spans="1:6" ht="15.75" x14ac:dyDescent="0.25">
      <c r="A312" s="188" t="s">
        <v>10</v>
      </c>
      <c r="B312" s="191" t="s">
        <v>377</v>
      </c>
      <c r="C312" s="188">
        <v>10</v>
      </c>
      <c r="D312" s="188" t="s">
        <v>221</v>
      </c>
      <c r="E312" s="195"/>
      <c r="F312" s="195"/>
    </row>
    <row r="313" spans="1:6" ht="15.75" x14ac:dyDescent="0.25">
      <c r="A313" s="188"/>
      <c r="B313" s="248"/>
      <c r="C313" s="188"/>
      <c r="D313" s="191"/>
      <c r="E313" s="195"/>
      <c r="F313" s="195"/>
    </row>
    <row r="314" spans="1:6" ht="15.75" x14ac:dyDescent="0.25">
      <c r="A314" s="188"/>
      <c r="B314" s="233" t="s">
        <v>363</v>
      </c>
      <c r="C314" s="188"/>
      <c r="D314" s="191"/>
      <c r="E314" s="195"/>
      <c r="F314" s="201"/>
    </row>
    <row r="315" spans="1:6" ht="16.5" thickBot="1" x14ac:dyDescent="0.3">
      <c r="A315" s="188"/>
      <c r="B315" s="211" t="s">
        <v>362</v>
      </c>
      <c r="C315" s="188"/>
      <c r="D315" s="191"/>
      <c r="E315" s="195"/>
      <c r="F315" s="205"/>
    </row>
    <row r="316" spans="1:6" ht="16.5" thickTop="1" x14ac:dyDescent="0.25">
      <c r="A316" s="188"/>
      <c r="B316" s="188"/>
      <c r="C316" s="188"/>
      <c r="D316" s="191"/>
      <c r="E316" s="195"/>
      <c r="F316" s="230"/>
    </row>
    <row r="317" spans="1:6" ht="15.75" x14ac:dyDescent="0.25">
      <c r="A317" s="188"/>
      <c r="B317" s="232" t="s">
        <v>378</v>
      </c>
      <c r="C317" s="188"/>
      <c r="D317" s="188"/>
      <c r="E317" s="195"/>
      <c r="F317" s="195"/>
    </row>
    <row r="318" spans="1:6" ht="15.75" x14ac:dyDescent="0.25">
      <c r="A318" s="188"/>
      <c r="B318" s="198" t="s">
        <v>379</v>
      </c>
      <c r="C318" s="188"/>
      <c r="D318" s="188"/>
      <c r="E318" s="195"/>
      <c r="F318" s="195"/>
    </row>
    <row r="319" spans="1:6" ht="15.75" x14ac:dyDescent="0.25">
      <c r="A319" s="188" t="s">
        <v>7</v>
      </c>
      <c r="B319" s="191" t="s">
        <v>380</v>
      </c>
      <c r="C319" s="188" t="s">
        <v>12</v>
      </c>
      <c r="D319" s="188"/>
      <c r="E319" s="195"/>
      <c r="F319" s="195"/>
    </row>
    <row r="320" spans="1:6" ht="15.75" x14ac:dyDescent="0.25">
      <c r="A320" s="188"/>
      <c r="B320" s="197" t="s">
        <v>381</v>
      </c>
      <c r="C320" s="190">
        <v>24</v>
      </c>
      <c r="D320" s="188" t="s">
        <v>224</v>
      </c>
      <c r="E320" s="195"/>
      <c r="F320" s="195"/>
    </row>
    <row r="321" spans="1:6" ht="15.75" x14ac:dyDescent="0.25">
      <c r="A321" s="188"/>
      <c r="B321" s="197"/>
      <c r="C321" s="190"/>
      <c r="D321" s="188"/>
      <c r="E321" s="195"/>
      <c r="F321" s="195"/>
    </row>
    <row r="322" spans="1:6" ht="15.75" x14ac:dyDescent="0.25">
      <c r="A322" s="188" t="s">
        <v>8</v>
      </c>
      <c r="B322" s="191" t="s">
        <v>382</v>
      </c>
      <c r="C322" s="188" t="s">
        <v>12</v>
      </c>
      <c r="D322" s="188"/>
      <c r="E322" s="195"/>
      <c r="F322" s="195"/>
    </row>
    <row r="323" spans="1:6" ht="15.75" x14ac:dyDescent="0.25">
      <c r="A323" s="188"/>
      <c r="B323" s="197" t="s">
        <v>381</v>
      </c>
      <c r="C323" s="190">
        <v>24</v>
      </c>
      <c r="D323" s="188" t="s">
        <v>224</v>
      </c>
      <c r="E323" s="195"/>
      <c r="F323" s="195"/>
    </row>
    <row r="324" spans="1:6" ht="15.75" x14ac:dyDescent="0.25">
      <c r="A324" s="188"/>
      <c r="B324" s="191"/>
      <c r="C324" s="188"/>
      <c r="D324" s="188"/>
      <c r="E324" s="195"/>
      <c r="F324" s="195"/>
    </row>
    <row r="325" spans="1:6" ht="15.75" x14ac:dyDescent="0.25">
      <c r="A325" s="188"/>
      <c r="B325" s="198" t="s">
        <v>383</v>
      </c>
      <c r="C325" s="188"/>
      <c r="D325" s="188"/>
      <c r="E325" s="195"/>
      <c r="F325" s="195"/>
    </row>
    <row r="326" spans="1:6" ht="15.75" x14ac:dyDescent="0.25">
      <c r="A326" s="188" t="s">
        <v>24</v>
      </c>
      <c r="B326" s="191" t="s">
        <v>384</v>
      </c>
      <c r="C326" s="188"/>
      <c r="D326" s="188"/>
      <c r="E326" s="195"/>
      <c r="F326" s="195"/>
    </row>
    <row r="327" spans="1:6" ht="15.75" x14ac:dyDescent="0.25">
      <c r="A327" s="188"/>
      <c r="B327" s="191" t="s">
        <v>385</v>
      </c>
      <c r="C327" s="188">
        <v>2</v>
      </c>
      <c r="D327" s="188" t="s">
        <v>224</v>
      </c>
      <c r="E327" s="195"/>
      <c r="F327" s="195"/>
    </row>
    <row r="328" spans="1:6" ht="15.75" x14ac:dyDescent="0.25">
      <c r="A328" s="188"/>
      <c r="B328" s="191"/>
      <c r="C328" s="188"/>
      <c r="D328" s="188"/>
      <c r="E328" s="195"/>
      <c r="F328" s="201"/>
    </row>
    <row r="329" spans="1:6" ht="16.5" thickBot="1" x14ac:dyDescent="0.3">
      <c r="A329" s="202"/>
      <c r="B329" s="203" t="s">
        <v>386</v>
      </c>
      <c r="C329" s="202"/>
      <c r="D329" s="202"/>
      <c r="E329" s="204"/>
      <c r="F329" s="205">
        <f>SUM(F319:F328)</f>
        <v>0</v>
      </c>
    </row>
    <row r="330" spans="1:6" ht="17.25" thickTop="1" thickBot="1" x14ac:dyDescent="0.3">
      <c r="A330" s="206"/>
      <c r="B330" s="273">
        <v>9</v>
      </c>
      <c r="C330" s="206"/>
      <c r="D330" s="206"/>
      <c r="E330" s="208"/>
      <c r="F330" s="217"/>
    </row>
    <row r="331" spans="1:6" ht="17.25" thickTop="1" x14ac:dyDescent="0.3">
      <c r="A331" s="186" t="s">
        <v>204</v>
      </c>
      <c r="B331" s="186" t="s">
        <v>209</v>
      </c>
      <c r="C331" s="186" t="s">
        <v>210</v>
      </c>
      <c r="D331" s="186" t="s">
        <v>211</v>
      </c>
      <c r="E331" s="187" t="s">
        <v>212</v>
      </c>
      <c r="F331" s="187" t="s">
        <v>213</v>
      </c>
    </row>
    <row r="332" spans="1:6" ht="15.75" x14ac:dyDescent="0.25">
      <c r="A332" s="188"/>
      <c r="B332" s="212"/>
      <c r="C332" s="188"/>
      <c r="D332" s="188"/>
      <c r="E332" s="195"/>
      <c r="F332" s="195"/>
    </row>
    <row r="333" spans="1:6" ht="15.75" x14ac:dyDescent="0.25">
      <c r="A333" s="188"/>
      <c r="B333" s="232" t="s">
        <v>387</v>
      </c>
      <c r="C333" s="188"/>
      <c r="D333" s="188"/>
      <c r="E333" s="195"/>
      <c r="F333" s="195"/>
    </row>
    <row r="334" spans="1:6" ht="15.75" x14ac:dyDescent="0.25">
      <c r="A334" s="188"/>
      <c r="B334" s="191"/>
      <c r="C334" s="188"/>
      <c r="D334" s="188"/>
      <c r="E334" s="195"/>
      <c r="F334" s="195"/>
    </row>
    <row r="335" spans="1:6" ht="15.75" x14ac:dyDescent="0.25">
      <c r="A335" s="188" t="s">
        <v>7</v>
      </c>
      <c r="B335" s="191" t="s">
        <v>388</v>
      </c>
      <c r="C335" s="188">
        <v>158</v>
      </c>
      <c r="D335" s="188" t="s">
        <v>221</v>
      </c>
      <c r="E335" s="195"/>
      <c r="F335" s="195"/>
    </row>
    <row r="336" spans="1:6" ht="15.75" x14ac:dyDescent="0.25">
      <c r="A336" s="188"/>
      <c r="B336" s="191"/>
      <c r="C336" s="188"/>
      <c r="D336" s="188"/>
      <c r="E336" s="195"/>
      <c r="F336" s="195"/>
    </row>
    <row r="337" spans="1:6" ht="15.75" x14ac:dyDescent="0.25">
      <c r="A337" s="188" t="s">
        <v>8</v>
      </c>
      <c r="B337" s="191" t="s">
        <v>389</v>
      </c>
      <c r="C337" s="188">
        <v>51</v>
      </c>
      <c r="D337" s="188" t="s">
        <v>221</v>
      </c>
      <c r="E337" s="195"/>
      <c r="F337" s="195"/>
    </row>
    <row r="338" spans="1:6" ht="15.75" x14ac:dyDescent="0.25">
      <c r="A338" s="188"/>
      <c r="B338" s="194"/>
      <c r="C338" s="188"/>
      <c r="D338" s="188"/>
      <c r="E338" s="195"/>
      <c r="F338" s="195"/>
    </row>
    <row r="339" spans="1:6" ht="15.75" x14ac:dyDescent="0.25">
      <c r="A339" s="188" t="s">
        <v>24</v>
      </c>
      <c r="B339" s="191" t="s">
        <v>373</v>
      </c>
      <c r="C339" s="188">
        <v>48</v>
      </c>
      <c r="D339" s="188" t="s">
        <v>221</v>
      </c>
      <c r="E339" s="195"/>
      <c r="F339" s="195"/>
    </row>
    <row r="340" spans="1:6" ht="15.75" x14ac:dyDescent="0.25">
      <c r="A340" s="188"/>
      <c r="B340" s="194"/>
      <c r="C340" s="188"/>
      <c r="D340" s="188"/>
      <c r="E340" s="195"/>
      <c r="F340" s="195"/>
    </row>
    <row r="341" spans="1:6" ht="15.75" x14ac:dyDescent="0.25">
      <c r="A341" s="188"/>
      <c r="B341" s="198" t="s">
        <v>390</v>
      </c>
      <c r="C341" s="188"/>
      <c r="D341" s="188"/>
      <c r="E341" s="195"/>
      <c r="F341" s="195"/>
    </row>
    <row r="342" spans="1:6" ht="15.75" x14ac:dyDescent="0.25">
      <c r="A342" s="188"/>
      <c r="B342" s="198" t="s">
        <v>391</v>
      </c>
      <c r="C342" s="188"/>
      <c r="D342" s="188"/>
      <c r="E342" s="195"/>
      <c r="F342" s="195"/>
    </row>
    <row r="343" spans="1:6" ht="15.75" x14ac:dyDescent="0.25">
      <c r="A343" s="188"/>
      <c r="B343" s="197"/>
      <c r="C343" s="188"/>
      <c r="D343" s="188"/>
      <c r="E343" s="195"/>
      <c r="F343" s="195"/>
    </row>
    <row r="344" spans="1:6" ht="15.75" x14ac:dyDescent="0.25">
      <c r="A344" s="188" t="s">
        <v>26</v>
      </c>
      <c r="B344" s="191" t="s">
        <v>392</v>
      </c>
      <c r="C344" s="188">
        <v>20</v>
      </c>
      <c r="D344" s="188" t="s">
        <v>221</v>
      </c>
      <c r="E344" s="195"/>
      <c r="F344" s="195"/>
    </row>
    <row r="345" spans="1:6" ht="15.75" x14ac:dyDescent="0.25">
      <c r="A345" s="188"/>
      <c r="B345" s="191"/>
      <c r="C345" s="231"/>
      <c r="D345" s="213"/>
      <c r="E345" s="213"/>
      <c r="F345" s="213"/>
    </row>
    <row r="346" spans="1:6" ht="15.75" x14ac:dyDescent="0.25">
      <c r="A346" s="188"/>
      <c r="B346" s="198" t="s">
        <v>393</v>
      </c>
      <c r="C346" s="188"/>
      <c r="D346" s="188"/>
      <c r="E346" s="195"/>
      <c r="F346" s="195"/>
    </row>
    <row r="347" spans="1:6" ht="15.75" x14ac:dyDescent="0.25">
      <c r="A347" s="188"/>
      <c r="B347" s="198" t="s">
        <v>394</v>
      </c>
      <c r="C347" s="188"/>
      <c r="D347" s="188"/>
      <c r="E347" s="195"/>
      <c r="F347" s="195"/>
    </row>
    <row r="348" spans="1:6" ht="15.75" x14ac:dyDescent="0.25">
      <c r="A348" s="188"/>
      <c r="B348" s="191"/>
      <c r="C348" s="231"/>
      <c r="D348" s="213"/>
      <c r="E348" s="213"/>
      <c r="F348" s="213"/>
    </row>
    <row r="349" spans="1:6" ht="15.75" x14ac:dyDescent="0.25">
      <c r="A349" s="188" t="s">
        <v>9</v>
      </c>
      <c r="B349" s="191" t="s">
        <v>395</v>
      </c>
      <c r="C349" s="188">
        <v>15</v>
      </c>
      <c r="D349" s="188" t="s">
        <v>221</v>
      </c>
      <c r="E349" s="195"/>
      <c r="F349" s="195"/>
    </row>
    <row r="350" spans="1:6" ht="15.75" x14ac:dyDescent="0.25">
      <c r="A350" s="199"/>
      <c r="B350" s="220"/>
      <c r="C350" s="199"/>
      <c r="D350" s="199"/>
      <c r="E350" s="224"/>
      <c r="F350" s="224"/>
    </row>
    <row r="351" spans="1:6" ht="15.75" x14ac:dyDescent="0.25">
      <c r="A351" s="188" t="s">
        <v>30</v>
      </c>
      <c r="B351" s="191" t="s">
        <v>396</v>
      </c>
      <c r="C351" s="188">
        <v>5</v>
      </c>
      <c r="D351" s="188" t="s">
        <v>221</v>
      </c>
      <c r="E351" s="195"/>
      <c r="F351" s="195"/>
    </row>
    <row r="352" spans="1:6" ht="15.75" x14ac:dyDescent="0.25">
      <c r="A352" s="199"/>
      <c r="B352" s="220"/>
      <c r="C352" s="199"/>
      <c r="D352" s="199"/>
      <c r="E352" s="224"/>
      <c r="F352" s="224"/>
    </row>
    <row r="353" spans="1:6" ht="15.75" x14ac:dyDescent="0.25">
      <c r="A353" s="188" t="s">
        <v>31</v>
      </c>
      <c r="B353" s="191" t="s">
        <v>397</v>
      </c>
      <c r="C353" s="188">
        <v>2</v>
      </c>
      <c r="D353" s="188" t="s">
        <v>221</v>
      </c>
      <c r="E353" s="195"/>
      <c r="F353" s="195"/>
    </row>
    <row r="354" spans="1:6" ht="15.75" x14ac:dyDescent="0.25">
      <c r="A354" s="199"/>
      <c r="B354" s="220"/>
      <c r="C354" s="199"/>
      <c r="D354" s="199"/>
      <c r="E354" s="224"/>
      <c r="F354" s="274"/>
    </row>
    <row r="355" spans="1:6" ht="16.5" thickBot="1" x14ac:dyDescent="0.3">
      <c r="A355" s="188"/>
      <c r="B355" s="275" t="s">
        <v>398</v>
      </c>
      <c r="C355" s="188"/>
      <c r="D355" s="188"/>
      <c r="E355" s="195"/>
      <c r="F355" s="205"/>
    </row>
    <row r="356" spans="1:6" ht="16.5" thickTop="1" x14ac:dyDescent="0.25">
      <c r="A356" s="188"/>
      <c r="B356" s="188"/>
      <c r="C356" s="188"/>
      <c r="D356" s="188"/>
      <c r="E356" s="195"/>
      <c r="F356" s="230"/>
    </row>
    <row r="357" spans="1:6" ht="15.75" x14ac:dyDescent="0.25">
      <c r="A357" s="188"/>
      <c r="B357" s="188"/>
      <c r="C357" s="188"/>
      <c r="D357" s="188"/>
      <c r="E357" s="195"/>
      <c r="F357" s="195"/>
    </row>
    <row r="358" spans="1:6" ht="15.75" x14ac:dyDescent="0.25">
      <c r="A358" s="188"/>
      <c r="B358" s="249" t="s">
        <v>399</v>
      </c>
      <c r="C358" s="188"/>
      <c r="D358" s="188"/>
      <c r="E358" s="195"/>
      <c r="F358" s="195"/>
    </row>
    <row r="359" spans="1:6" ht="15.75" x14ac:dyDescent="0.25">
      <c r="A359" s="188"/>
      <c r="B359" s="191"/>
      <c r="C359" s="188"/>
      <c r="D359" s="188"/>
      <c r="E359" s="195"/>
      <c r="F359" s="195"/>
    </row>
    <row r="360" spans="1:6" ht="15.75" x14ac:dyDescent="0.25">
      <c r="A360" s="188"/>
      <c r="B360" s="266"/>
      <c r="C360" s="188"/>
      <c r="D360" s="188"/>
      <c r="E360" s="195"/>
      <c r="F360" s="201"/>
    </row>
    <row r="361" spans="1:6" ht="15.75" x14ac:dyDescent="0.25">
      <c r="A361" s="188"/>
      <c r="B361" s="266"/>
      <c r="C361" s="188"/>
      <c r="D361" s="188"/>
      <c r="E361" s="195"/>
      <c r="F361" s="201"/>
    </row>
    <row r="362" spans="1:6" x14ac:dyDescent="0.25">
      <c r="A362" s="341"/>
      <c r="B362" s="163"/>
      <c r="C362" s="342"/>
      <c r="D362" s="163"/>
      <c r="E362" s="163"/>
      <c r="F362" s="163"/>
    </row>
    <row r="363" spans="1:6" ht="15.75" thickBot="1" x14ac:dyDescent="0.3">
      <c r="A363" s="323" t="s">
        <v>0</v>
      </c>
      <c r="B363" s="323" t="s">
        <v>1</v>
      </c>
      <c r="C363" s="343" t="s">
        <v>2</v>
      </c>
      <c r="D363" s="343" t="s">
        <v>3</v>
      </c>
      <c r="E363" s="344" t="s">
        <v>4</v>
      </c>
      <c r="F363" s="344" t="s">
        <v>405</v>
      </c>
    </row>
    <row r="364" spans="1:6" x14ac:dyDescent="0.25">
      <c r="A364" s="345"/>
      <c r="B364" s="345"/>
      <c r="C364" s="346"/>
      <c r="D364" s="346"/>
      <c r="E364" s="347"/>
      <c r="F364" s="347"/>
    </row>
    <row r="365" spans="1:6" x14ac:dyDescent="0.25">
      <c r="A365" s="324"/>
      <c r="B365" s="348" t="s">
        <v>413</v>
      </c>
      <c r="C365" s="324"/>
      <c r="D365" s="324"/>
      <c r="E365" s="325"/>
      <c r="F365" s="325"/>
    </row>
    <row r="366" spans="1:6" x14ac:dyDescent="0.25">
      <c r="A366" s="160"/>
      <c r="B366" s="326" t="s">
        <v>414</v>
      </c>
      <c r="C366" s="160"/>
      <c r="D366" s="160"/>
      <c r="E366" s="320"/>
      <c r="F366" s="320"/>
    </row>
    <row r="367" spans="1:6" x14ac:dyDescent="0.25">
      <c r="A367" s="160"/>
      <c r="B367" s="326"/>
      <c r="C367" s="160"/>
      <c r="D367" s="160"/>
      <c r="E367" s="320"/>
      <c r="F367" s="320"/>
    </row>
    <row r="368" spans="1:6" ht="15.75" x14ac:dyDescent="0.25">
      <c r="A368" s="349" t="s">
        <v>7</v>
      </c>
      <c r="B368" s="350" t="s">
        <v>415</v>
      </c>
      <c r="C368" s="351"/>
      <c r="D368" s="321"/>
      <c r="E368" s="352"/>
      <c r="F368" s="329"/>
    </row>
    <row r="369" spans="1:6" ht="15.75" x14ac:dyDescent="0.25">
      <c r="A369" s="349"/>
      <c r="B369" s="161" t="s">
        <v>416</v>
      </c>
      <c r="C369" s="353">
        <v>24</v>
      </c>
      <c r="D369" s="353" t="s">
        <v>406</v>
      </c>
      <c r="E369" s="354"/>
      <c r="F369" s="327"/>
    </row>
    <row r="370" spans="1:6" ht="15.75" x14ac:dyDescent="0.25">
      <c r="A370" s="349"/>
      <c r="B370" s="161"/>
      <c r="C370" s="353"/>
      <c r="D370" s="316"/>
      <c r="E370" s="354"/>
      <c r="F370" s="327"/>
    </row>
    <row r="371" spans="1:6" ht="15.75" x14ac:dyDescent="0.25">
      <c r="A371" s="349" t="s">
        <v>8</v>
      </c>
      <c r="B371" s="160" t="s">
        <v>417</v>
      </c>
      <c r="C371" s="353"/>
      <c r="D371" s="353"/>
      <c r="E371" s="355"/>
      <c r="F371" s="327"/>
    </row>
    <row r="372" spans="1:6" ht="15.75" x14ac:dyDescent="0.25">
      <c r="A372" s="349"/>
      <c r="B372" s="160" t="s">
        <v>418</v>
      </c>
      <c r="C372" s="353">
        <v>21</v>
      </c>
      <c r="D372" s="353" t="s">
        <v>406</v>
      </c>
      <c r="E372" s="355"/>
      <c r="F372" s="327"/>
    </row>
    <row r="373" spans="1:6" ht="15.75" x14ac:dyDescent="0.25">
      <c r="A373" s="349"/>
      <c r="B373" s="160"/>
      <c r="C373" s="353"/>
      <c r="D373" s="353"/>
      <c r="E373" s="355"/>
      <c r="F373" s="327"/>
    </row>
    <row r="374" spans="1:6" ht="15.75" x14ac:dyDescent="0.25">
      <c r="A374" s="349" t="s">
        <v>24</v>
      </c>
      <c r="B374" s="319" t="s">
        <v>419</v>
      </c>
      <c r="C374" s="338"/>
      <c r="D374" s="338"/>
      <c r="E374" s="356"/>
      <c r="F374" s="339"/>
    </row>
    <row r="375" spans="1:6" ht="15.75" x14ac:dyDescent="0.25">
      <c r="A375" s="349"/>
      <c r="B375" s="319" t="s">
        <v>420</v>
      </c>
      <c r="C375" s="338"/>
      <c r="D375" s="338"/>
      <c r="E375" s="356"/>
      <c r="F375" s="339"/>
    </row>
    <row r="376" spans="1:6" ht="15.75" x14ac:dyDescent="0.25">
      <c r="A376" s="349"/>
      <c r="B376" s="319" t="s">
        <v>421</v>
      </c>
      <c r="C376" s="338">
        <v>4</v>
      </c>
      <c r="D376" s="338" t="s">
        <v>406</v>
      </c>
      <c r="E376" s="356"/>
      <c r="F376" s="339"/>
    </row>
    <row r="377" spans="1:6" ht="15.75" x14ac:dyDescent="0.25">
      <c r="A377" s="349"/>
      <c r="B377" s="357"/>
      <c r="C377" s="338"/>
      <c r="D377" s="338"/>
      <c r="E377" s="356"/>
      <c r="F377" s="339"/>
    </row>
    <row r="378" spans="1:6" ht="15.75" x14ac:dyDescent="0.25">
      <c r="A378" s="349" t="s">
        <v>26</v>
      </c>
      <c r="B378" s="319" t="s">
        <v>422</v>
      </c>
      <c r="C378" s="338"/>
      <c r="D378" s="338"/>
      <c r="E378" s="356"/>
      <c r="F378" s="339"/>
    </row>
    <row r="379" spans="1:6" ht="15.75" x14ac:dyDescent="0.25">
      <c r="A379" s="349"/>
      <c r="B379" s="319" t="s">
        <v>423</v>
      </c>
      <c r="C379" s="338">
        <v>9</v>
      </c>
      <c r="D379" s="338" t="s">
        <v>406</v>
      </c>
      <c r="E379" s="356"/>
      <c r="F379" s="339"/>
    </row>
    <row r="380" spans="1:6" ht="15.75" x14ac:dyDescent="0.25">
      <c r="A380" s="349"/>
      <c r="B380" s="319"/>
      <c r="C380" s="338"/>
      <c r="D380" s="338"/>
      <c r="E380" s="356"/>
      <c r="F380" s="339"/>
    </row>
    <row r="381" spans="1:6" x14ac:dyDescent="0.25">
      <c r="A381" s="160" t="s">
        <v>24</v>
      </c>
      <c r="B381" s="326" t="s">
        <v>424</v>
      </c>
      <c r="C381" s="317"/>
      <c r="D381" s="317"/>
      <c r="E381" s="318"/>
      <c r="F381" s="318"/>
    </row>
    <row r="382" spans="1:6" x14ac:dyDescent="0.25">
      <c r="A382" s="160"/>
      <c r="B382" s="326" t="s">
        <v>425</v>
      </c>
      <c r="C382" s="317"/>
      <c r="D382" s="317"/>
      <c r="E382" s="318"/>
      <c r="F382" s="318"/>
    </row>
    <row r="383" spans="1:6" ht="15.75" x14ac:dyDescent="0.25">
      <c r="A383" s="160" t="s">
        <v>26</v>
      </c>
      <c r="B383" s="319" t="s">
        <v>426</v>
      </c>
      <c r="C383" s="317"/>
      <c r="D383" s="317"/>
      <c r="E383" s="318"/>
      <c r="F383" s="318"/>
    </row>
    <row r="384" spans="1:6" ht="15.75" x14ac:dyDescent="0.25">
      <c r="A384" s="160"/>
      <c r="B384" s="319" t="s">
        <v>427</v>
      </c>
      <c r="C384" s="160">
        <v>7</v>
      </c>
      <c r="D384" s="317" t="s">
        <v>428</v>
      </c>
      <c r="E384" s="320"/>
      <c r="F384" s="327"/>
    </row>
    <row r="385" spans="1:6" ht="15.75" x14ac:dyDescent="0.25">
      <c r="A385" s="160"/>
      <c r="B385" s="319"/>
      <c r="C385" s="160"/>
      <c r="D385" s="317"/>
      <c r="E385" s="320"/>
      <c r="F385" s="327"/>
    </row>
    <row r="386" spans="1:6" ht="15.75" x14ac:dyDescent="0.25">
      <c r="A386" s="160"/>
      <c r="B386" s="319" t="s">
        <v>429</v>
      </c>
      <c r="C386" s="160">
        <v>6</v>
      </c>
      <c r="D386" s="317" t="s">
        <v>428</v>
      </c>
      <c r="E386" s="320"/>
      <c r="F386" s="327">
        <f>E386*C386</f>
        <v>0</v>
      </c>
    </row>
    <row r="387" spans="1:6" ht="15.75" x14ac:dyDescent="0.25">
      <c r="A387" s="160"/>
      <c r="B387" s="358"/>
      <c r="C387" s="160"/>
      <c r="D387" s="317"/>
      <c r="E387" s="320"/>
      <c r="F387" s="327"/>
    </row>
    <row r="388" spans="1:6" x14ac:dyDescent="0.25">
      <c r="A388" s="160"/>
      <c r="B388" s="160" t="s">
        <v>430</v>
      </c>
      <c r="C388" s="160"/>
      <c r="D388" s="317"/>
      <c r="E388" s="320"/>
      <c r="F388" s="327"/>
    </row>
    <row r="389" spans="1:6" x14ac:dyDescent="0.25">
      <c r="A389" s="160"/>
      <c r="B389" s="160" t="s">
        <v>431</v>
      </c>
      <c r="C389" s="160">
        <v>112</v>
      </c>
      <c r="D389" s="317" t="s">
        <v>432</v>
      </c>
      <c r="E389" s="320"/>
      <c r="F389" s="327"/>
    </row>
    <row r="390" spans="1:6" x14ac:dyDescent="0.25">
      <c r="A390" s="160"/>
      <c r="B390" s="160"/>
      <c r="C390" s="160"/>
      <c r="D390" s="317"/>
      <c r="E390" s="320"/>
      <c r="F390" s="327"/>
    </row>
    <row r="391" spans="1:6" ht="15.75" x14ac:dyDescent="0.25">
      <c r="A391" s="160"/>
      <c r="B391" s="319" t="s">
        <v>433</v>
      </c>
      <c r="C391" s="338"/>
      <c r="D391" s="338"/>
      <c r="E391" s="356"/>
      <c r="F391" s="339"/>
    </row>
    <row r="392" spans="1:6" ht="15.75" x14ac:dyDescent="0.25">
      <c r="A392" s="160"/>
      <c r="B392" s="319" t="s">
        <v>434</v>
      </c>
      <c r="C392" s="338">
        <v>57</v>
      </c>
      <c r="D392" s="338" t="s">
        <v>407</v>
      </c>
      <c r="E392" s="356"/>
      <c r="F392" s="339"/>
    </row>
    <row r="393" spans="1:6" ht="15.75" x14ac:dyDescent="0.25">
      <c r="A393" s="160"/>
      <c r="B393" s="319"/>
      <c r="C393" s="338"/>
      <c r="D393" s="338"/>
      <c r="E393" s="356"/>
      <c r="F393" s="339"/>
    </row>
    <row r="394" spans="1:6" ht="15.75" x14ac:dyDescent="0.25">
      <c r="A394" s="160"/>
      <c r="B394" s="319" t="s">
        <v>435</v>
      </c>
      <c r="C394" s="338">
        <v>71</v>
      </c>
      <c r="D394" s="338" t="s">
        <v>407</v>
      </c>
      <c r="E394" s="356"/>
      <c r="F394" s="339"/>
    </row>
    <row r="395" spans="1:6" ht="15.75" x14ac:dyDescent="0.25">
      <c r="A395" s="160"/>
      <c r="B395" s="319"/>
      <c r="C395" s="338"/>
      <c r="D395" s="338"/>
      <c r="E395" s="356"/>
      <c r="F395" s="339"/>
    </row>
    <row r="396" spans="1:6" ht="16.5" thickBot="1" x14ac:dyDescent="0.3">
      <c r="A396" s="160"/>
      <c r="B396" s="359" t="s">
        <v>436</v>
      </c>
      <c r="C396" s="338"/>
      <c r="D396" s="338"/>
      <c r="E396" s="356"/>
      <c r="F396" s="360"/>
    </row>
    <row r="397" spans="1:6" ht="16.5" thickTop="1" x14ac:dyDescent="0.25">
      <c r="A397" s="160"/>
      <c r="B397" s="359"/>
      <c r="C397" s="338"/>
      <c r="D397" s="338"/>
      <c r="E397" s="356"/>
      <c r="F397" s="339"/>
    </row>
    <row r="398" spans="1:6" ht="15.75" x14ac:dyDescent="0.25">
      <c r="A398" s="188"/>
      <c r="B398" s="266"/>
      <c r="C398" s="188"/>
      <c r="D398" s="188"/>
      <c r="E398" s="195"/>
      <c r="F398" s="201"/>
    </row>
    <row r="399" spans="1:6" ht="15.75" x14ac:dyDescent="0.25">
      <c r="A399" s="188"/>
      <c r="B399" s="266"/>
      <c r="C399" s="188"/>
      <c r="D399" s="188"/>
      <c r="E399" s="195"/>
      <c r="F399" s="201"/>
    </row>
    <row r="400" spans="1:6" ht="15.75" x14ac:dyDescent="0.25">
      <c r="A400" s="188"/>
      <c r="B400" s="266"/>
      <c r="C400" s="188"/>
      <c r="D400" s="188"/>
      <c r="E400" s="195"/>
      <c r="F400" s="201"/>
    </row>
    <row r="401" spans="1:7" ht="15.75" x14ac:dyDescent="0.25">
      <c r="A401" s="188"/>
      <c r="B401" s="266"/>
      <c r="C401" s="188"/>
      <c r="D401" s="188"/>
      <c r="E401" s="195"/>
      <c r="F401" s="201"/>
    </row>
    <row r="402" spans="1:7" ht="15.75" x14ac:dyDescent="0.25">
      <c r="A402" s="188"/>
      <c r="B402" s="266"/>
      <c r="C402" s="188"/>
      <c r="D402" s="188"/>
      <c r="E402" s="195"/>
      <c r="F402" s="201"/>
    </row>
    <row r="403" spans="1:7" ht="15.75" x14ac:dyDescent="0.25">
      <c r="A403" s="188"/>
      <c r="B403" s="266"/>
      <c r="C403" s="188"/>
      <c r="D403" s="188"/>
      <c r="E403" s="195"/>
      <c r="F403" s="201"/>
    </row>
    <row r="404" spans="1:7" ht="15.75" x14ac:dyDescent="0.25">
      <c r="A404" s="188"/>
      <c r="B404" s="266"/>
      <c r="C404" s="188"/>
      <c r="D404" s="188"/>
      <c r="E404" s="195"/>
      <c r="F404" s="201"/>
    </row>
    <row r="405" spans="1:7" ht="15.75" x14ac:dyDescent="0.25">
      <c r="A405" s="188"/>
      <c r="B405" s="266"/>
      <c r="C405" s="188"/>
      <c r="D405" s="188"/>
      <c r="E405" s="195"/>
      <c r="F405" s="201"/>
    </row>
    <row r="406" spans="1:7" ht="15.75" x14ac:dyDescent="0.25">
      <c r="A406" s="188"/>
      <c r="B406" s="266"/>
      <c r="C406" s="188"/>
      <c r="D406" s="188"/>
      <c r="E406" s="195"/>
      <c r="F406" s="201"/>
    </row>
    <row r="407" spans="1:7" ht="15.75" thickBot="1" x14ac:dyDescent="0.3">
      <c r="A407" s="323" t="s">
        <v>0</v>
      </c>
      <c r="B407" s="323" t="s">
        <v>1</v>
      </c>
      <c r="C407" s="343" t="s">
        <v>2</v>
      </c>
      <c r="D407" s="343" t="s">
        <v>3</v>
      </c>
      <c r="E407" s="344" t="s">
        <v>4</v>
      </c>
      <c r="F407" s="344" t="s">
        <v>405</v>
      </c>
    </row>
    <row r="408" spans="1:7" ht="15.75" x14ac:dyDescent="0.25">
      <c r="A408" s="188"/>
      <c r="B408" s="266"/>
      <c r="C408" s="188"/>
      <c r="D408" s="188"/>
      <c r="E408" s="195"/>
      <c r="F408" s="201"/>
    </row>
    <row r="409" spans="1:7" x14ac:dyDescent="0.25">
      <c r="A409" s="361"/>
      <c r="B409" s="420" t="s">
        <v>437</v>
      </c>
      <c r="C409" s="362"/>
      <c r="D409" s="419"/>
      <c r="E409" s="363"/>
      <c r="F409" s="418"/>
      <c r="G409" s="157"/>
    </row>
    <row r="410" spans="1:7" x14ac:dyDescent="0.25">
      <c r="A410" s="364"/>
      <c r="B410" s="365" t="s">
        <v>438</v>
      </c>
      <c r="C410" s="366"/>
      <c r="D410" s="364"/>
      <c r="E410" s="315"/>
      <c r="F410" s="367"/>
    </row>
    <row r="411" spans="1:7" x14ac:dyDescent="0.25">
      <c r="A411" s="364"/>
      <c r="B411" s="365"/>
      <c r="C411" s="366"/>
      <c r="D411" s="364"/>
      <c r="E411" s="315"/>
      <c r="F411" s="367"/>
    </row>
    <row r="412" spans="1:7" ht="15.75" x14ac:dyDescent="0.25">
      <c r="A412" s="368" t="s">
        <v>24</v>
      </c>
      <c r="B412" s="369" t="s">
        <v>439</v>
      </c>
      <c r="C412" s="368">
        <v>33</v>
      </c>
      <c r="D412" s="368" t="s">
        <v>406</v>
      </c>
      <c r="E412" s="370"/>
      <c r="F412" s="371"/>
    </row>
    <row r="413" spans="1:7" ht="15.75" x14ac:dyDescent="0.25">
      <c r="A413" s="368"/>
      <c r="B413" s="369"/>
      <c r="C413" s="368"/>
      <c r="D413" s="368"/>
      <c r="E413" s="369"/>
      <c r="F413" s="371"/>
    </row>
    <row r="414" spans="1:7" ht="15.75" x14ac:dyDescent="0.25">
      <c r="A414" s="368" t="s">
        <v>26</v>
      </c>
      <c r="B414" s="369" t="s">
        <v>440</v>
      </c>
      <c r="C414" s="368">
        <v>12</v>
      </c>
      <c r="D414" s="368" t="s">
        <v>406</v>
      </c>
      <c r="E414" s="370"/>
      <c r="F414" s="371"/>
    </row>
    <row r="415" spans="1:7" ht="15.75" x14ac:dyDescent="0.25">
      <c r="A415" s="368"/>
      <c r="B415" s="369"/>
      <c r="C415" s="368"/>
      <c r="D415" s="368"/>
      <c r="E415" s="369"/>
      <c r="F415" s="371"/>
    </row>
    <row r="416" spans="1:7" ht="15.75" x14ac:dyDescent="0.25">
      <c r="A416" s="368" t="s">
        <v>9</v>
      </c>
      <c r="B416" s="369" t="s">
        <v>441</v>
      </c>
      <c r="C416" s="368">
        <v>18</v>
      </c>
      <c r="D416" s="368" t="s">
        <v>406</v>
      </c>
      <c r="E416" s="370"/>
      <c r="F416" s="371"/>
    </row>
    <row r="417" spans="1:6" ht="15.75" x14ac:dyDescent="0.25">
      <c r="A417" s="368"/>
      <c r="B417" s="369"/>
      <c r="C417" s="368"/>
      <c r="D417" s="368"/>
      <c r="E417" s="369"/>
      <c r="F417" s="371"/>
    </row>
    <row r="418" spans="1:6" ht="15.75" x14ac:dyDescent="0.25">
      <c r="A418" s="368" t="s">
        <v>30</v>
      </c>
      <c r="B418" s="369" t="s">
        <v>442</v>
      </c>
      <c r="C418" s="368">
        <v>15</v>
      </c>
      <c r="D418" s="368" t="s">
        <v>406</v>
      </c>
      <c r="E418" s="370"/>
      <c r="F418" s="371"/>
    </row>
    <row r="419" spans="1:6" ht="15.75" x14ac:dyDescent="0.25">
      <c r="A419" s="368"/>
      <c r="B419" s="369"/>
      <c r="C419" s="368"/>
      <c r="D419" s="368"/>
      <c r="E419" s="369"/>
      <c r="F419" s="371"/>
    </row>
    <row r="420" spans="1:6" ht="15.75" x14ac:dyDescent="0.25">
      <c r="A420" s="368" t="s">
        <v>31</v>
      </c>
      <c r="B420" s="369" t="s">
        <v>443</v>
      </c>
      <c r="C420" s="368">
        <v>2</v>
      </c>
      <c r="D420" s="368" t="s">
        <v>406</v>
      </c>
      <c r="E420" s="372"/>
      <c r="F420" s="371"/>
    </row>
    <row r="421" spans="1:6" ht="15.75" x14ac:dyDescent="0.25">
      <c r="A421" s="368"/>
      <c r="B421" s="369"/>
      <c r="C421" s="373"/>
      <c r="D421" s="373"/>
      <c r="E421" s="374"/>
      <c r="F421" s="371"/>
    </row>
    <row r="422" spans="1:6" ht="15.75" x14ac:dyDescent="0.25">
      <c r="A422" s="368" t="s">
        <v>10</v>
      </c>
      <c r="B422" s="369" t="s">
        <v>444</v>
      </c>
      <c r="C422" s="368">
        <v>3</v>
      </c>
      <c r="D422" s="368" t="s">
        <v>406</v>
      </c>
      <c r="E422" s="372"/>
      <c r="F422" s="371"/>
    </row>
    <row r="423" spans="1:6" ht="15.75" x14ac:dyDescent="0.25">
      <c r="A423" s="368"/>
      <c r="B423" s="369"/>
      <c r="C423" s="368"/>
      <c r="D423" s="368"/>
      <c r="E423" s="369"/>
      <c r="F423" s="371"/>
    </row>
    <row r="424" spans="1:6" ht="15.75" x14ac:dyDescent="0.25">
      <c r="A424" s="368" t="s">
        <v>13</v>
      </c>
      <c r="B424" s="369" t="s">
        <v>445</v>
      </c>
      <c r="C424" s="368">
        <v>20</v>
      </c>
      <c r="D424" s="368" t="s">
        <v>407</v>
      </c>
      <c r="E424" s="370"/>
      <c r="F424" s="371"/>
    </row>
    <row r="425" spans="1:6" ht="15.75" x14ac:dyDescent="0.25">
      <c r="A425" s="368"/>
      <c r="B425" s="369"/>
      <c r="C425" s="368"/>
      <c r="D425" s="368"/>
      <c r="E425" s="370"/>
      <c r="F425" s="371"/>
    </row>
    <row r="426" spans="1:6" ht="15.75" x14ac:dyDescent="0.25">
      <c r="A426" s="368" t="s">
        <v>34</v>
      </c>
      <c r="B426" s="369" t="s">
        <v>446</v>
      </c>
      <c r="C426" s="368">
        <v>15</v>
      </c>
      <c r="D426" s="368" t="s">
        <v>163</v>
      </c>
      <c r="E426" s="370"/>
      <c r="F426" s="371"/>
    </row>
    <row r="427" spans="1:6" ht="15.75" x14ac:dyDescent="0.25">
      <c r="A427" s="368"/>
      <c r="B427" s="369"/>
      <c r="C427" s="373"/>
      <c r="D427" s="373"/>
      <c r="E427" s="374"/>
      <c r="F427" s="371"/>
    </row>
    <row r="428" spans="1:6" ht="15.75" x14ac:dyDescent="0.25">
      <c r="A428" s="368" t="s">
        <v>51</v>
      </c>
      <c r="B428" s="369" t="s">
        <v>447</v>
      </c>
      <c r="C428" s="368">
        <v>16</v>
      </c>
      <c r="D428" s="368" t="s">
        <v>406</v>
      </c>
      <c r="E428" s="370"/>
      <c r="F428" s="371"/>
    </row>
    <row r="429" spans="1:6" ht="15.75" x14ac:dyDescent="0.25">
      <c r="A429" s="368"/>
      <c r="B429" s="369"/>
      <c r="C429" s="368"/>
      <c r="D429" s="368"/>
      <c r="E429" s="369"/>
      <c r="F429" s="371"/>
    </row>
    <row r="430" spans="1:6" ht="15.75" x14ac:dyDescent="0.25">
      <c r="A430" s="368" t="s">
        <v>163</v>
      </c>
      <c r="B430" s="369" t="s">
        <v>448</v>
      </c>
      <c r="C430" s="368">
        <v>2</v>
      </c>
      <c r="D430" s="368" t="s">
        <v>409</v>
      </c>
      <c r="E430" s="370"/>
      <c r="F430" s="371"/>
    </row>
    <row r="431" spans="1:6" ht="15.75" x14ac:dyDescent="0.25">
      <c r="A431" s="368"/>
      <c r="B431" s="369" t="s">
        <v>449</v>
      </c>
      <c r="C431" s="368"/>
      <c r="D431" s="368"/>
      <c r="E431" s="369"/>
      <c r="F431" s="371"/>
    </row>
    <row r="432" spans="1:6" ht="15.75" x14ac:dyDescent="0.25">
      <c r="A432" s="368"/>
      <c r="B432" s="369"/>
      <c r="C432" s="368"/>
      <c r="D432" s="368"/>
      <c r="E432" s="369"/>
      <c r="F432" s="371"/>
    </row>
    <row r="433" spans="1:6" ht="31.5" x14ac:dyDescent="0.25">
      <c r="A433" s="375" t="s">
        <v>403</v>
      </c>
      <c r="B433" s="376" t="s">
        <v>450</v>
      </c>
      <c r="C433" s="368">
        <v>64</v>
      </c>
      <c r="D433" s="368" t="s">
        <v>407</v>
      </c>
      <c r="E433" s="370"/>
      <c r="F433" s="371"/>
    </row>
    <row r="434" spans="1:6" ht="15.75" x14ac:dyDescent="0.25">
      <c r="A434" s="368"/>
      <c r="B434" s="369"/>
      <c r="C434" s="368"/>
      <c r="D434" s="368"/>
      <c r="E434" s="369"/>
      <c r="F434" s="371"/>
    </row>
    <row r="435" spans="1:6" ht="15.75" x14ac:dyDescent="0.25">
      <c r="A435" s="368" t="s">
        <v>270</v>
      </c>
      <c r="B435" s="369" t="s">
        <v>451</v>
      </c>
      <c r="C435" s="368">
        <v>74</v>
      </c>
      <c r="D435" s="368" t="s">
        <v>407</v>
      </c>
      <c r="E435" s="370"/>
      <c r="F435" s="371"/>
    </row>
    <row r="436" spans="1:6" ht="15.75" x14ac:dyDescent="0.25">
      <c r="A436" s="368"/>
      <c r="B436" s="369"/>
      <c r="C436" s="368"/>
      <c r="D436" s="368"/>
      <c r="E436" s="369"/>
      <c r="F436" s="371"/>
    </row>
    <row r="437" spans="1:6" ht="15.75" x14ac:dyDescent="0.25">
      <c r="A437" s="368" t="s">
        <v>410</v>
      </c>
      <c r="B437" s="369" t="s">
        <v>452</v>
      </c>
      <c r="C437" s="368">
        <v>11</v>
      </c>
      <c r="D437" s="368" t="s">
        <v>407</v>
      </c>
      <c r="E437" s="370"/>
      <c r="F437" s="371"/>
    </row>
    <row r="438" spans="1:6" ht="15.75" x14ac:dyDescent="0.25">
      <c r="A438" s="368"/>
      <c r="B438" s="369"/>
      <c r="C438" s="368"/>
      <c r="D438" s="368"/>
      <c r="E438" s="369"/>
      <c r="F438" s="371"/>
    </row>
    <row r="439" spans="1:6" ht="15.75" x14ac:dyDescent="0.25">
      <c r="A439" s="368" t="s">
        <v>411</v>
      </c>
      <c r="B439" s="369" t="s">
        <v>453</v>
      </c>
      <c r="C439" s="368">
        <v>23</v>
      </c>
      <c r="D439" s="368" t="s">
        <v>407</v>
      </c>
      <c r="E439" s="370"/>
      <c r="F439" s="371"/>
    </row>
    <row r="440" spans="1:6" ht="15.75" x14ac:dyDescent="0.25">
      <c r="A440" s="368"/>
      <c r="B440" s="369"/>
      <c r="C440" s="368"/>
      <c r="D440" s="368"/>
      <c r="E440" s="369"/>
      <c r="F440" s="371"/>
    </row>
    <row r="441" spans="1:6" ht="15.75" x14ac:dyDescent="0.25">
      <c r="A441" s="368" t="s">
        <v>454</v>
      </c>
      <c r="B441" s="369" t="s">
        <v>455</v>
      </c>
      <c r="C441" s="368">
        <v>3</v>
      </c>
      <c r="D441" s="368" t="s">
        <v>409</v>
      </c>
      <c r="E441" s="371"/>
      <c r="F441" s="371"/>
    </row>
    <row r="442" spans="1:6" ht="15.75" x14ac:dyDescent="0.25">
      <c r="A442" s="368"/>
      <c r="B442" s="369"/>
      <c r="C442" s="368"/>
      <c r="D442" s="368"/>
      <c r="E442" s="371"/>
      <c r="F442" s="371"/>
    </row>
    <row r="443" spans="1:6" ht="15.75" x14ac:dyDescent="0.25">
      <c r="A443" s="368"/>
      <c r="B443" s="369" t="s">
        <v>456</v>
      </c>
      <c r="C443" s="368">
        <v>187</v>
      </c>
      <c r="D443" s="368" t="s">
        <v>457</v>
      </c>
      <c r="E443" s="371"/>
      <c r="F443" s="371"/>
    </row>
    <row r="444" spans="1:6" ht="15.75" x14ac:dyDescent="0.25">
      <c r="A444" s="368"/>
      <c r="B444" s="377" t="s">
        <v>458</v>
      </c>
      <c r="C444" s="368"/>
      <c r="D444" s="368"/>
      <c r="E444" s="371"/>
      <c r="F444" s="371"/>
    </row>
    <row r="445" spans="1:6" ht="15.75" x14ac:dyDescent="0.25">
      <c r="A445" s="368"/>
      <c r="B445" s="369" t="s">
        <v>548</v>
      </c>
      <c r="C445" s="368" t="s">
        <v>361</v>
      </c>
      <c r="D445" s="368"/>
      <c r="E445" s="367">
        <v>2500</v>
      </c>
      <c r="F445" s="371"/>
    </row>
    <row r="446" spans="1:6" ht="15.75" x14ac:dyDescent="0.25">
      <c r="A446" s="368"/>
      <c r="B446" s="369"/>
      <c r="C446" s="369"/>
      <c r="D446" s="368"/>
      <c r="E446" s="371"/>
      <c r="F446" s="371"/>
    </row>
    <row r="447" spans="1:6" ht="15.75" x14ac:dyDescent="0.25">
      <c r="A447" s="368"/>
      <c r="B447" s="369" t="s">
        <v>459</v>
      </c>
      <c r="C447" s="369"/>
      <c r="D447" s="368"/>
      <c r="E447" s="371"/>
      <c r="F447" s="378">
        <f>SUM(F410:F446)</f>
        <v>0</v>
      </c>
    </row>
    <row r="448" spans="1:6" ht="15.75" x14ac:dyDescent="0.25">
      <c r="A448" s="368"/>
      <c r="B448" s="369"/>
      <c r="C448" s="369"/>
      <c r="D448" s="368"/>
      <c r="E448" s="371"/>
      <c r="F448" s="371"/>
    </row>
    <row r="449" spans="1:6" ht="15.75" x14ac:dyDescent="0.25">
      <c r="A449" s="368"/>
      <c r="B449" s="369"/>
      <c r="C449" s="369"/>
      <c r="D449" s="368"/>
      <c r="E449" s="371"/>
      <c r="F449" s="371"/>
    </row>
    <row r="450" spans="1:6" ht="15.75" x14ac:dyDescent="0.25">
      <c r="A450" s="368"/>
      <c r="B450" s="369" t="s">
        <v>460</v>
      </c>
      <c r="C450" s="369"/>
      <c r="D450" s="368"/>
      <c r="E450" s="371"/>
      <c r="F450" s="371"/>
    </row>
    <row r="451" spans="1:6" x14ac:dyDescent="0.25">
      <c r="A451" s="51"/>
      <c r="B451" s="139" t="s">
        <v>461</v>
      </c>
      <c r="C451" s="139"/>
      <c r="D451" s="154"/>
      <c r="E451" s="379"/>
      <c r="F451" s="153">
        <f>F396</f>
        <v>0</v>
      </c>
    </row>
    <row r="452" spans="1:6" x14ac:dyDescent="0.25">
      <c r="A452" s="51"/>
      <c r="B452" s="139" t="s">
        <v>462</v>
      </c>
      <c r="C452" s="139"/>
      <c r="D452" s="154"/>
      <c r="E452" s="379"/>
      <c r="F452" s="153">
        <f>F447</f>
        <v>0</v>
      </c>
    </row>
    <row r="453" spans="1:6" ht="15.75" x14ac:dyDescent="0.25">
      <c r="A453" s="188"/>
      <c r="B453" s="266"/>
      <c r="C453" s="188"/>
      <c r="D453" s="188"/>
      <c r="E453" s="195"/>
      <c r="F453" s="201"/>
    </row>
    <row r="454" spans="1:6" ht="15.75" x14ac:dyDescent="0.25">
      <c r="A454" s="188"/>
      <c r="B454" s="266"/>
      <c r="C454" s="188"/>
      <c r="D454" s="188"/>
      <c r="E454" s="195"/>
      <c r="F454" s="201"/>
    </row>
    <row r="455" spans="1:6" ht="15.75" x14ac:dyDescent="0.25">
      <c r="A455" s="188"/>
      <c r="B455" s="188"/>
      <c r="C455" s="188"/>
      <c r="D455" s="188"/>
      <c r="E455" s="195"/>
      <c r="F455" s="201"/>
    </row>
    <row r="456" spans="1:6" ht="16.5" thickBot="1" x14ac:dyDescent="0.3">
      <c r="A456" s="188"/>
      <c r="B456" s="276" t="s">
        <v>400</v>
      </c>
      <c r="C456" s="188"/>
      <c r="D456" s="188"/>
      <c r="E456" s="195"/>
      <c r="F456" s="205">
        <f>SUM(F451:F455)</f>
        <v>0</v>
      </c>
    </row>
    <row r="457" spans="1:6" ht="16.5" thickTop="1" x14ac:dyDescent="0.25">
      <c r="A457" s="188"/>
      <c r="B457" s="277"/>
      <c r="C457" s="188"/>
      <c r="D457" s="188"/>
      <c r="E457" s="195"/>
      <c r="F457" s="278"/>
    </row>
    <row r="458" spans="1:6" ht="15.75" x14ac:dyDescent="0.25">
      <c r="A458" s="188"/>
      <c r="B458" s="277"/>
      <c r="C458" s="188"/>
      <c r="D458" s="188"/>
      <c r="E458" s="195"/>
      <c r="F458" s="279"/>
    </row>
    <row r="459" spans="1:6" ht="15.75" x14ac:dyDescent="0.25">
      <c r="A459" s="188"/>
      <c r="B459" s="277"/>
      <c r="C459" s="188"/>
      <c r="D459" s="188"/>
      <c r="E459" s="195"/>
      <c r="F459" s="279"/>
    </row>
    <row r="460" spans="1:6" ht="15.75" x14ac:dyDescent="0.25">
      <c r="A460" s="188"/>
      <c r="B460" s="277"/>
      <c r="C460" s="188"/>
      <c r="D460" s="188"/>
      <c r="E460" s="195"/>
      <c r="F460" s="279"/>
    </row>
    <row r="461" spans="1:6" ht="15.75" x14ac:dyDescent="0.25">
      <c r="A461" s="188"/>
      <c r="B461" s="277"/>
      <c r="C461" s="188"/>
      <c r="D461" s="188"/>
      <c r="E461" s="195"/>
      <c r="F461" s="279"/>
    </row>
    <row r="462" spans="1:6" ht="15.75" x14ac:dyDescent="0.25">
      <c r="A462" s="188"/>
      <c r="B462" s="277"/>
      <c r="C462" s="188"/>
      <c r="D462" s="188"/>
      <c r="E462" s="195"/>
      <c r="F462" s="279"/>
    </row>
    <row r="463" spans="1:6" ht="15.75" x14ac:dyDescent="0.25">
      <c r="A463" s="188"/>
      <c r="B463" s="277"/>
      <c r="C463" s="188"/>
      <c r="D463" s="188"/>
      <c r="E463" s="195"/>
      <c r="F463" s="279"/>
    </row>
    <row r="464" spans="1:6" ht="15.75" x14ac:dyDescent="0.25">
      <c r="A464" s="188"/>
      <c r="B464" s="277"/>
      <c r="C464" s="188"/>
      <c r="D464" s="188"/>
      <c r="E464" s="195"/>
      <c r="F464" s="279"/>
    </row>
    <row r="465" spans="1:6" ht="15.75" x14ac:dyDescent="0.25">
      <c r="A465" s="188"/>
      <c r="B465" s="277"/>
      <c r="C465" s="188"/>
      <c r="D465" s="188"/>
      <c r="E465" s="195"/>
      <c r="F465" s="279"/>
    </row>
    <row r="466" spans="1:6" ht="15.75" x14ac:dyDescent="0.25">
      <c r="A466" s="188"/>
      <c r="B466" s="277"/>
      <c r="C466" s="188"/>
      <c r="D466" s="188"/>
      <c r="E466" s="195"/>
      <c r="F466" s="279"/>
    </row>
    <row r="467" spans="1:6" ht="15.75" x14ac:dyDescent="0.25">
      <c r="A467" s="188"/>
      <c r="B467" s="277"/>
      <c r="C467" s="188"/>
      <c r="D467" s="188"/>
      <c r="E467" s="195"/>
      <c r="F467" s="279"/>
    </row>
    <row r="468" spans="1:6" ht="15.75" x14ac:dyDescent="0.25">
      <c r="A468" s="188"/>
      <c r="B468" s="277"/>
      <c r="C468" s="188"/>
      <c r="D468" s="188"/>
      <c r="E468" s="195"/>
      <c r="F468" s="279"/>
    </row>
    <row r="469" spans="1:6" ht="16.5" thickBot="1" x14ac:dyDescent="0.3">
      <c r="A469" s="202"/>
      <c r="B469" s="280"/>
      <c r="C469" s="202"/>
      <c r="D469" s="202"/>
      <c r="E469" s="204"/>
      <c r="F469" s="281"/>
    </row>
    <row r="470" spans="1:6" ht="16.5" thickTop="1" x14ac:dyDescent="0.25">
      <c r="A470" s="206"/>
      <c r="B470" s="256">
        <v>10</v>
      </c>
      <c r="C470" s="206"/>
      <c r="D470" s="206"/>
      <c r="E470" s="208"/>
      <c r="F470" s="257"/>
    </row>
    <row r="471" spans="1:6" ht="16.5" thickBot="1" x14ac:dyDescent="0.3">
      <c r="A471" s="206"/>
      <c r="B471" s="256"/>
      <c r="C471" s="206"/>
      <c r="D471" s="206"/>
      <c r="E471" s="208"/>
      <c r="F471" s="257"/>
    </row>
    <row r="472" spans="1:6" ht="17.25" thickTop="1" x14ac:dyDescent="0.3">
      <c r="A472" s="186" t="s">
        <v>204</v>
      </c>
      <c r="B472" s="282" t="s">
        <v>209</v>
      </c>
      <c r="C472" s="283"/>
      <c r="D472" s="283"/>
      <c r="E472" s="284"/>
      <c r="F472" s="187" t="s">
        <v>213</v>
      </c>
    </row>
    <row r="473" spans="1:6" ht="15.75" x14ac:dyDescent="0.25">
      <c r="A473" s="188"/>
      <c r="B473" s="285"/>
      <c r="C473" s="286"/>
      <c r="D473" s="287"/>
      <c r="E473" s="288"/>
      <c r="F473" s="289" t="s">
        <v>274</v>
      </c>
    </row>
    <row r="474" spans="1:6" ht="15.75" x14ac:dyDescent="0.25">
      <c r="A474" s="188"/>
      <c r="B474" s="290"/>
      <c r="C474" s="291"/>
      <c r="D474" s="291"/>
      <c r="E474" s="292"/>
      <c r="F474" s="195"/>
    </row>
    <row r="475" spans="1:6" ht="15.75" x14ac:dyDescent="0.25">
      <c r="A475" s="231"/>
      <c r="B475" s="293" t="s">
        <v>401</v>
      </c>
      <c r="C475" s="294"/>
      <c r="D475" s="295"/>
      <c r="E475" s="296"/>
      <c r="F475" s="297"/>
    </row>
    <row r="476" spans="1:6" ht="15.75" x14ac:dyDescent="0.25">
      <c r="A476" s="231"/>
      <c r="B476" s="298"/>
      <c r="C476" s="294"/>
      <c r="D476" s="295"/>
      <c r="E476" s="296"/>
      <c r="F476" s="297"/>
    </row>
    <row r="477" spans="1:6" ht="15.75" x14ac:dyDescent="0.25">
      <c r="A477" s="231" t="s">
        <v>7</v>
      </c>
      <c r="B477" s="285" t="s">
        <v>216</v>
      </c>
      <c r="C477" s="294"/>
      <c r="D477" s="295"/>
      <c r="E477" s="292"/>
      <c r="F477" s="195"/>
    </row>
    <row r="478" spans="1:6" ht="15.75" x14ac:dyDescent="0.25">
      <c r="A478" s="231"/>
      <c r="B478" s="285"/>
      <c r="C478" s="291"/>
      <c r="D478" s="291"/>
      <c r="E478" s="292"/>
      <c r="F478" s="195"/>
    </row>
    <row r="479" spans="1:6" ht="15.75" x14ac:dyDescent="0.25">
      <c r="A479" s="231" t="s">
        <v>8</v>
      </c>
      <c r="B479" s="285" t="s">
        <v>276</v>
      </c>
      <c r="C479" s="291"/>
      <c r="D479" s="291"/>
      <c r="E479" s="292"/>
      <c r="F479" s="195"/>
    </row>
    <row r="480" spans="1:6" ht="15.75" x14ac:dyDescent="0.25">
      <c r="A480" s="231"/>
      <c r="B480" s="285"/>
      <c r="C480" s="291"/>
      <c r="D480" s="291"/>
      <c r="E480" s="292"/>
      <c r="F480" s="195"/>
    </row>
    <row r="481" spans="1:6" ht="15.75" x14ac:dyDescent="0.25">
      <c r="A481" s="231" t="s">
        <v>24</v>
      </c>
      <c r="B481" s="285" t="s">
        <v>287</v>
      </c>
      <c r="C481" s="291"/>
      <c r="D481" s="291"/>
      <c r="E481" s="292"/>
      <c r="F481" s="195"/>
    </row>
    <row r="482" spans="1:6" ht="15.75" x14ac:dyDescent="0.25">
      <c r="A482" s="231"/>
      <c r="B482" s="285"/>
      <c r="C482" s="291"/>
      <c r="D482" s="291"/>
      <c r="E482" s="292"/>
      <c r="F482" s="195"/>
    </row>
    <row r="483" spans="1:6" ht="15.75" x14ac:dyDescent="0.25">
      <c r="A483" s="231" t="s">
        <v>26</v>
      </c>
      <c r="B483" s="285" t="s">
        <v>292</v>
      </c>
      <c r="C483" s="291"/>
      <c r="D483" s="291"/>
      <c r="E483" s="292"/>
      <c r="F483" s="195"/>
    </row>
    <row r="484" spans="1:6" ht="15.75" x14ac:dyDescent="0.25">
      <c r="A484" s="231"/>
      <c r="B484" s="285"/>
      <c r="C484" s="291"/>
      <c r="D484" s="291"/>
      <c r="E484" s="292"/>
      <c r="F484" s="195"/>
    </row>
    <row r="485" spans="1:6" ht="15.75" x14ac:dyDescent="0.25">
      <c r="A485" s="231" t="s">
        <v>9</v>
      </c>
      <c r="B485" s="285" t="s">
        <v>302</v>
      </c>
      <c r="C485" s="291"/>
      <c r="D485" s="295"/>
      <c r="E485" s="292"/>
      <c r="F485" s="195"/>
    </row>
    <row r="486" spans="1:6" s="245" customFormat="1" ht="15.75" x14ac:dyDescent="0.25">
      <c r="A486" s="231"/>
      <c r="B486" s="285"/>
      <c r="C486" s="291"/>
      <c r="D486" s="291"/>
      <c r="E486" s="292"/>
      <c r="F486" s="195"/>
    </row>
    <row r="487" spans="1:6" ht="15.75" x14ac:dyDescent="0.25">
      <c r="A487" s="231" t="s">
        <v>30</v>
      </c>
      <c r="B487" s="285" t="s">
        <v>310</v>
      </c>
      <c r="C487" s="291"/>
      <c r="D487" s="291"/>
      <c r="E487" s="292"/>
      <c r="F487" s="195"/>
    </row>
    <row r="488" spans="1:6" ht="15.75" x14ac:dyDescent="0.25">
      <c r="A488" s="231"/>
      <c r="B488" s="298"/>
      <c r="C488" s="291"/>
      <c r="D488" s="291"/>
      <c r="E488" s="292"/>
      <c r="F488" s="195"/>
    </row>
    <row r="489" spans="1:6" ht="15.75" x14ac:dyDescent="0.25">
      <c r="A489" s="231" t="s">
        <v>31</v>
      </c>
      <c r="B489" s="285" t="s">
        <v>333</v>
      </c>
      <c r="C489" s="291"/>
      <c r="D489" s="291"/>
      <c r="E489" s="292"/>
      <c r="F489" s="195"/>
    </row>
    <row r="490" spans="1:6" ht="15.75" x14ac:dyDescent="0.25">
      <c r="A490" s="231"/>
      <c r="B490" s="285"/>
      <c r="C490" s="291"/>
      <c r="D490" s="291"/>
      <c r="E490" s="292"/>
      <c r="F490" s="195"/>
    </row>
    <row r="491" spans="1:6" s="299" customFormat="1" ht="15.75" x14ac:dyDescent="0.25">
      <c r="A491" s="231" t="s">
        <v>10</v>
      </c>
      <c r="B491" s="285" t="s">
        <v>346</v>
      </c>
      <c r="C491" s="291"/>
      <c r="D491" s="291"/>
      <c r="E491" s="292"/>
      <c r="F491" s="195"/>
    </row>
    <row r="492" spans="1:6" ht="15.75" x14ac:dyDescent="0.25">
      <c r="A492" s="231"/>
      <c r="B492" s="285" t="s">
        <v>347</v>
      </c>
      <c r="C492" s="291"/>
      <c r="D492" s="291"/>
      <c r="E492" s="292"/>
      <c r="F492" s="195"/>
    </row>
    <row r="493" spans="1:6" ht="15.75" x14ac:dyDescent="0.25">
      <c r="A493" s="231"/>
      <c r="B493" s="285"/>
      <c r="C493" s="291"/>
      <c r="D493" s="291"/>
      <c r="E493" s="292"/>
      <c r="F493" s="195"/>
    </row>
    <row r="494" spans="1:6" ht="15.75" x14ac:dyDescent="0.25">
      <c r="A494" s="231" t="s">
        <v>13</v>
      </c>
      <c r="B494" s="285" t="s">
        <v>358</v>
      </c>
      <c r="C494" s="291"/>
      <c r="D494" s="291"/>
      <c r="E494" s="292"/>
      <c r="F494" s="195"/>
    </row>
    <row r="495" spans="1:6" ht="15.75" x14ac:dyDescent="0.25">
      <c r="A495" s="231"/>
      <c r="B495" s="285"/>
      <c r="C495" s="291"/>
      <c r="D495" s="291"/>
      <c r="E495" s="292"/>
      <c r="F495" s="195"/>
    </row>
    <row r="496" spans="1:6" ht="15.75" x14ac:dyDescent="0.25">
      <c r="A496" s="231" t="s">
        <v>34</v>
      </c>
      <c r="B496" s="285" t="s">
        <v>402</v>
      </c>
      <c r="C496" s="291"/>
      <c r="D496" s="291"/>
      <c r="E496" s="292"/>
      <c r="F496" s="195">
        <f>F315</f>
        <v>0</v>
      </c>
    </row>
    <row r="497" spans="1:6" ht="15.75" x14ac:dyDescent="0.25">
      <c r="A497" s="231"/>
      <c r="B497" s="285"/>
      <c r="C497" s="291"/>
      <c r="D497" s="291"/>
      <c r="E497" s="292"/>
      <c r="F497" s="195"/>
    </row>
    <row r="498" spans="1:6" ht="15.75" x14ac:dyDescent="0.25">
      <c r="A498" s="231" t="s">
        <v>51</v>
      </c>
      <c r="B498" s="285" t="s">
        <v>378</v>
      </c>
      <c r="C498" s="291"/>
      <c r="D498" s="291"/>
      <c r="E498" s="292"/>
      <c r="F498" s="195">
        <f>F329</f>
        <v>0</v>
      </c>
    </row>
    <row r="499" spans="1:6" ht="15.75" x14ac:dyDescent="0.25">
      <c r="A499" s="231"/>
      <c r="B499" s="285"/>
      <c r="C499" s="291"/>
      <c r="D499" s="291"/>
      <c r="E499" s="292"/>
      <c r="F499" s="195"/>
    </row>
    <row r="500" spans="1:6" ht="15.75" x14ac:dyDescent="0.25">
      <c r="A500" s="231" t="s">
        <v>163</v>
      </c>
      <c r="B500" s="285" t="s">
        <v>387</v>
      </c>
      <c r="C500" s="291"/>
      <c r="D500" s="291"/>
      <c r="E500" s="292"/>
      <c r="F500" s="195">
        <f>F355</f>
        <v>0</v>
      </c>
    </row>
    <row r="501" spans="1:6" ht="15.75" x14ac:dyDescent="0.25">
      <c r="A501" s="231"/>
      <c r="B501" s="285"/>
      <c r="C501" s="291"/>
      <c r="D501" s="291"/>
      <c r="E501" s="292"/>
      <c r="F501" s="195"/>
    </row>
    <row r="502" spans="1:6" ht="15.75" x14ac:dyDescent="0.25">
      <c r="A502" s="231" t="s">
        <v>403</v>
      </c>
      <c r="B502" s="300" t="s">
        <v>404</v>
      </c>
      <c r="C502" s="291"/>
      <c r="D502" s="291"/>
      <c r="E502" s="292"/>
      <c r="F502" s="195">
        <f>F456</f>
        <v>0</v>
      </c>
    </row>
    <row r="503" spans="1:6" ht="15.75" x14ac:dyDescent="0.25">
      <c r="A503" s="231"/>
      <c r="B503" s="298"/>
      <c r="C503" s="291"/>
      <c r="D503" s="291"/>
      <c r="E503" s="292"/>
      <c r="F503" s="195"/>
    </row>
    <row r="504" spans="1:6" ht="15.75" x14ac:dyDescent="0.25">
      <c r="A504" s="231"/>
      <c r="B504" s="301"/>
      <c r="C504" s="302"/>
      <c r="D504" s="291"/>
      <c r="E504" s="292"/>
      <c r="F504" s="201"/>
    </row>
    <row r="505" spans="1:6" ht="48" thickBot="1" x14ac:dyDescent="0.3">
      <c r="A505" s="213"/>
      <c r="B505" s="303" t="s">
        <v>533</v>
      </c>
      <c r="C505" s="302"/>
      <c r="D505" s="291"/>
      <c r="E505" s="292"/>
      <c r="F505" s="421"/>
    </row>
    <row r="506" spans="1:6" ht="16.5" thickTop="1" x14ac:dyDescent="0.25">
      <c r="A506" s="213"/>
      <c r="B506" s="304"/>
      <c r="C506" s="291"/>
      <c r="D506" s="291"/>
      <c r="E506" s="292"/>
      <c r="F506" s="305"/>
    </row>
    <row r="507" spans="1:6" ht="15.75" x14ac:dyDescent="0.25">
      <c r="A507" s="213"/>
      <c r="B507" s="285"/>
      <c r="C507" s="291"/>
      <c r="D507" s="291"/>
      <c r="E507" s="292"/>
      <c r="F507" s="191"/>
    </row>
    <row r="508" spans="1:6" ht="15.75" x14ac:dyDescent="0.25">
      <c r="A508" s="188"/>
      <c r="B508" s="306"/>
      <c r="C508" s="291"/>
      <c r="D508" s="291"/>
      <c r="E508" s="292"/>
      <c r="F508" s="195"/>
    </row>
    <row r="509" spans="1:6" ht="15.75" x14ac:dyDescent="0.25">
      <c r="A509" s="188"/>
      <c r="B509" s="306"/>
      <c r="C509" s="291"/>
      <c r="D509" s="291"/>
      <c r="E509" s="292"/>
      <c r="F509" s="195"/>
    </row>
    <row r="510" spans="1:6" ht="15.75" x14ac:dyDescent="0.25">
      <c r="A510" s="188"/>
      <c r="B510" s="306"/>
      <c r="C510" s="291"/>
      <c r="D510" s="291"/>
      <c r="E510" s="292"/>
      <c r="F510" s="195"/>
    </row>
    <row r="511" spans="1:6" ht="15.75" x14ac:dyDescent="0.25">
      <c r="A511" s="188"/>
      <c r="B511" s="306"/>
      <c r="C511" s="291"/>
      <c r="D511" s="291"/>
      <c r="E511" s="292"/>
      <c r="F511" s="195"/>
    </row>
    <row r="512" spans="1:6" ht="15.75" x14ac:dyDescent="0.25">
      <c r="A512" s="188"/>
      <c r="B512" s="306"/>
      <c r="C512" s="291"/>
      <c r="D512" s="291"/>
      <c r="E512" s="292"/>
      <c r="F512" s="195"/>
    </row>
    <row r="513" spans="1:6" ht="15.75" x14ac:dyDescent="0.25">
      <c r="A513" s="188"/>
      <c r="B513" s="306"/>
      <c r="C513" s="291"/>
      <c r="D513" s="291"/>
      <c r="E513" s="292"/>
      <c r="F513" s="195"/>
    </row>
    <row r="514" spans="1:6" ht="15.75" x14ac:dyDescent="0.25">
      <c r="A514" s="188"/>
      <c r="B514" s="285"/>
      <c r="C514" s="291"/>
      <c r="D514" s="307"/>
      <c r="E514" s="292"/>
      <c r="F514" s="195"/>
    </row>
    <row r="515" spans="1:6" x14ac:dyDescent="0.25">
      <c r="A515" s="213"/>
      <c r="B515" s="306"/>
      <c r="C515" s="294"/>
      <c r="D515" s="295"/>
      <c r="E515" s="295"/>
      <c r="F515" s="213"/>
    </row>
    <row r="516" spans="1:6" x14ac:dyDescent="0.25">
      <c r="A516" s="213"/>
      <c r="B516" s="306"/>
      <c r="C516" s="294"/>
      <c r="D516" s="295"/>
      <c r="E516" s="295"/>
      <c r="F516" s="213"/>
    </row>
    <row r="517" spans="1:6" x14ac:dyDescent="0.25">
      <c r="A517" s="213"/>
      <c r="B517" s="306"/>
      <c r="C517" s="294"/>
      <c r="D517" s="295"/>
      <c r="E517" s="295"/>
      <c r="F517" s="213"/>
    </row>
    <row r="518" spans="1:6" x14ac:dyDescent="0.25">
      <c r="A518" s="213"/>
      <c r="B518" s="306"/>
      <c r="C518" s="294"/>
      <c r="D518" s="295"/>
      <c r="E518" s="295"/>
      <c r="F518" s="213"/>
    </row>
    <row r="519" spans="1:6" x14ac:dyDescent="0.25">
      <c r="A519" s="213"/>
      <c r="B519" s="306"/>
      <c r="C519" s="294"/>
      <c r="D519" s="295"/>
      <c r="E519" s="295"/>
      <c r="F519" s="213"/>
    </row>
    <row r="520" spans="1:6" x14ac:dyDescent="0.25">
      <c r="A520" s="213"/>
      <c r="B520" s="306"/>
      <c r="C520" s="294"/>
      <c r="D520" s="295"/>
      <c r="E520" s="295"/>
      <c r="F520" s="213"/>
    </row>
    <row r="521" spans="1:6" x14ac:dyDescent="0.25">
      <c r="A521" s="213"/>
      <c r="B521" s="306"/>
      <c r="C521" s="294"/>
      <c r="D521" s="295"/>
      <c r="E521" s="295"/>
      <c r="F521" s="213"/>
    </row>
    <row r="522" spans="1:6" ht="15.75" thickBot="1" x14ac:dyDescent="0.3">
      <c r="A522" s="254"/>
      <c r="B522" s="308"/>
      <c r="C522" s="309"/>
      <c r="D522" s="310"/>
      <c r="E522" s="310"/>
      <c r="F522" s="254"/>
    </row>
    <row r="523" spans="1:6" ht="15.75" thickTop="1" x14ac:dyDescent="0.25">
      <c r="B523">
        <v>14</v>
      </c>
      <c r="C523" s="4"/>
    </row>
    <row r="524" spans="1:6" x14ac:dyDescent="0.25">
      <c r="C524" s="4"/>
    </row>
    <row r="560" spans="9:9" x14ac:dyDescent="0.25">
      <c r="I560" s="311"/>
    </row>
    <row r="590" spans="11:11" x14ac:dyDescent="0.25">
      <c r="K590" s="184"/>
    </row>
    <row r="591" spans="11:11" ht="15.75" x14ac:dyDescent="0.25">
      <c r="K591" s="245"/>
    </row>
    <row r="592" spans="11:11" x14ac:dyDescent="0.25">
      <c r="K592" s="184"/>
    </row>
    <row r="595" spans="11:11" x14ac:dyDescent="0.25">
      <c r="K595" s="180"/>
    </row>
    <row r="597" spans="11:11" x14ac:dyDescent="0.25">
      <c r="K597" s="180"/>
    </row>
    <row r="599" spans="11:11" ht="15.75" x14ac:dyDescent="0.25">
      <c r="K599" s="312"/>
    </row>
    <row r="601" spans="11:11" ht="15.75" x14ac:dyDescent="0.25">
      <c r="K601" s="31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ENGR. BOQ </vt:lpstr>
      <vt:lpstr>GENERAL SUMMARY</vt:lpstr>
      <vt:lpstr>4 TOILET &amp; 2 URINAL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WORKS DEPT</dc:creator>
  <cp:lastModifiedBy>USER</cp:lastModifiedBy>
  <cp:lastPrinted>2026-06-30T18:16:23Z</cp:lastPrinted>
  <dcterms:created xsi:type="dcterms:W3CDTF">2020-04-09T19:23:17Z</dcterms:created>
  <dcterms:modified xsi:type="dcterms:W3CDTF">2026-10-29T13:10:39Z</dcterms:modified>
</cp:coreProperties>
</file>