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20490" windowHeight="7500" firstSheet="1" activeTab="1"/>
  </bookViews>
  <sheets>
    <sheet name="Sheet1" sheetId="7" r:id="rId1"/>
    <sheet name="ENGR. BOQ " sheetId="4" r:id="rId2"/>
    <sheet name="GENERAL SUMMARY" sheetId="12" r:id="rId3"/>
    <sheet name="4 TOILET &amp; 2 URINAL" sheetId="10"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<sst xmlns="http://schemas.openxmlformats.org/spreadsheetml/2006/main" count="1477" uniqueCount="562">
  <si>
    <t>ITEM</t>
  </si>
  <si>
    <t>DESCRIPTION</t>
  </si>
  <si>
    <t>QTY</t>
  </si>
  <si>
    <t>UNIT</t>
  </si>
  <si>
    <t>RATE</t>
  </si>
  <si>
    <r>
      <rPr>
        <b/>
        <sz val="12"/>
        <rFont val="Times New Roman"/>
        <charset val="134"/>
      </rPr>
      <t>AMOUNT (GH</t>
    </r>
    <r>
      <rPr>
        <b/>
        <sz val="12"/>
        <rFont val="Calibri"/>
        <charset val="134"/>
      </rPr>
      <t>₵</t>
    </r>
    <r>
      <rPr>
        <b/>
        <sz val="12"/>
        <rFont val="Times New Roman"/>
        <charset val="134"/>
      </rPr>
      <t>)</t>
    </r>
  </si>
  <si>
    <t>BILLS OF QUANTITIES FOR THE CONSTRUCTION OF 3 NO 20-UNIT MARKET STALL EACH AT KAASE IN BIA EAST DISTRICT</t>
  </si>
  <si>
    <t>BILL NO. 1</t>
  </si>
  <si>
    <t>PRELIMINARIES AND GENERAL CONDITIONS OF CONTRACT</t>
  </si>
  <si>
    <t>CONTRACTURAL REQUIREMENTS</t>
  </si>
  <si>
    <t>A</t>
  </si>
  <si>
    <t>Performance Security</t>
  </si>
  <si>
    <t>B</t>
  </si>
  <si>
    <t>Insurance</t>
  </si>
  <si>
    <t>SPECIFIC REQUIREMENTS</t>
  </si>
  <si>
    <t>C</t>
  </si>
  <si>
    <t>Allow for general scaffolding for the whole of the works</t>
  </si>
  <si>
    <t>Safety, Health and Welfare</t>
  </si>
  <si>
    <t>D</t>
  </si>
  <si>
    <r>
      <rPr>
        <sz val="12"/>
        <rFont val="Times New Roman"/>
        <charset val="134"/>
      </rPr>
      <t xml:space="preserve">Allow for safety, health and welfare of the people </t>
    </r>
    <r>
      <rPr>
        <b/>
        <sz val="12"/>
        <rFont val="Times New Roman"/>
        <charset val="134"/>
      </rPr>
      <t>(First Aid)</t>
    </r>
  </si>
  <si>
    <t>Transport</t>
  </si>
  <si>
    <t>E</t>
  </si>
  <si>
    <t>Allow for transport for work-people</t>
  </si>
  <si>
    <t>Water for the works</t>
  </si>
  <si>
    <t>F</t>
  </si>
  <si>
    <t>Include for providing the whole of the water required for execution of the works</t>
  </si>
  <si>
    <t>Watching and Protecting</t>
  </si>
  <si>
    <t>G</t>
  </si>
  <si>
    <t>The Contractor from time of being placed in possesion must include for watching light and protecting the works</t>
  </si>
  <si>
    <t>H</t>
  </si>
  <si>
    <t>Remove rubbish from time to time as may be directed to leave the work clean on completion</t>
  </si>
  <si>
    <t>J</t>
  </si>
  <si>
    <t xml:space="preserve"> Establishment of temporary site office and store</t>
  </si>
  <si>
    <t>To Collection</t>
  </si>
  <si>
    <r>
      <rPr>
        <b/>
        <sz val="12"/>
        <color rgb="FFFF0000"/>
        <rFont val="Times New Roman"/>
        <charset val="134"/>
      </rPr>
      <t>AMOUNT (GH</t>
    </r>
    <r>
      <rPr>
        <b/>
        <sz val="12"/>
        <color rgb="FFFF0000"/>
        <rFont val="Calibri"/>
        <charset val="134"/>
      </rPr>
      <t>₵₵</t>
    </r>
    <r>
      <rPr>
        <b/>
        <sz val="12"/>
        <color rgb="FFFF0000"/>
        <rFont val="Times New Roman"/>
        <charset val="134"/>
      </rPr>
      <t>)</t>
    </r>
  </si>
  <si>
    <t>Setting Out</t>
  </si>
  <si>
    <t>K</t>
  </si>
  <si>
    <t>Allow for providing all necessary stakes, templates, rods, instruments and the like for the proper setting out and execution of the works and make such available to the consultant for necessary checking</t>
  </si>
  <si>
    <t>Progress Photographs</t>
  </si>
  <si>
    <t>L</t>
  </si>
  <si>
    <t>Provide one set of progress photographs to the consultant each month during the duration of the works. Each set of photograph shall consist of at least four (4) photographs taken from different vantage points on the site</t>
  </si>
  <si>
    <t>Project Sign Board</t>
  </si>
  <si>
    <t>M</t>
  </si>
  <si>
    <t>The Contractor is to allow for providing a timber or wooden board size 1.20m x 1.20m overall, mounted on 2nr 50 x 100mm hardwood of total height 2.8m (of which 0.6m will be burried in ground) in 2 prominent position on the Site bearing the title of the Project, the names of the Employer and Consultant and such other information as the Consultant may direct</t>
  </si>
  <si>
    <t>NO</t>
  </si>
  <si>
    <t>COLLECTIONS</t>
  </si>
  <si>
    <t>Page 1</t>
  </si>
  <si>
    <t>Page 2</t>
  </si>
  <si>
    <t>GENERAL ITEMS (PRELIMINARIES)</t>
  </si>
  <si>
    <t>Carried to General Summary</t>
  </si>
  <si>
    <r>
      <rPr>
        <b/>
        <sz val="10"/>
        <color rgb="FFFF0000"/>
        <rFont val="Times New Roman"/>
        <charset val="134"/>
      </rPr>
      <t>AMOUNT GH</t>
    </r>
    <r>
      <rPr>
        <b/>
        <sz val="10"/>
        <color rgb="FFFF0000"/>
        <rFont val="Calibri"/>
        <charset val="134"/>
      </rPr>
      <t>₵</t>
    </r>
  </si>
  <si>
    <t>BILL No. 2: SUBSTRUCTURE AND GROUND FLOOR</t>
  </si>
  <si>
    <t>SUBSTRUCTURE</t>
  </si>
  <si>
    <t>(All Provisional)</t>
  </si>
  <si>
    <t xml:space="preserve">D: GROUNDWORK </t>
  </si>
  <si>
    <t>D20: EXCAVATING AND FILLING</t>
  </si>
  <si>
    <t xml:space="preserve">Site preparation </t>
  </si>
  <si>
    <t>Clearing site vegetation, bushes, shrub, trees not exceeding 600mm girth</t>
  </si>
  <si>
    <r>
      <rPr>
        <sz val="12"/>
        <color rgb="FFFF0000"/>
        <rFont val="Times New Roman"/>
        <charset val="134"/>
      </rPr>
      <t>m</t>
    </r>
    <r>
      <rPr>
        <vertAlign val="superscript"/>
        <sz val="12"/>
        <color rgb="FFFF0000"/>
        <rFont val="Times New Roman"/>
        <charset val="134"/>
      </rPr>
      <t>2</t>
    </r>
  </si>
  <si>
    <t>Excavating</t>
  </si>
  <si>
    <t>Topsoil for preservation average depth 150mm</t>
  </si>
  <si>
    <t>Pits Maximum depth not exceeding 1.00m; commencing at 500mm below existing ground level</t>
  </si>
  <si>
    <r>
      <rPr>
        <sz val="12"/>
        <rFont val="Times New Roman"/>
        <charset val="134"/>
      </rPr>
      <t>m</t>
    </r>
    <r>
      <rPr>
        <vertAlign val="superscript"/>
        <sz val="12"/>
        <rFont val="Times New Roman"/>
        <charset val="134"/>
      </rPr>
      <t>3</t>
    </r>
  </si>
  <si>
    <t>Trenches, width exceeding 0.30m, maximum depth not exceeding 900mm; commencing at 500mm below existing ground level</t>
  </si>
  <si>
    <t>Breaking out existing hard materials; Extra over, rock excavation</t>
  </si>
  <si>
    <t>Items</t>
  </si>
  <si>
    <t>FILLING</t>
  </si>
  <si>
    <t xml:space="preserve">Filling to excavation, Average thickness not exceeding 0.7m; arising from excavation </t>
  </si>
  <si>
    <t xml:space="preserve">Hardcore Filling average thickness not exceeding 0.40m; approved laterite obtained off site, compacted in 300mm layers  </t>
  </si>
  <si>
    <t>Carried to collection</t>
  </si>
  <si>
    <r>
      <rPr>
        <b/>
        <sz val="11"/>
        <rFont val="Times New Roman"/>
        <charset val="134"/>
      </rPr>
      <t>AMOUNT GH</t>
    </r>
    <r>
      <rPr>
        <b/>
        <sz val="11"/>
        <rFont val="Calibri"/>
        <charset val="134"/>
      </rPr>
      <t>₵</t>
    </r>
  </si>
  <si>
    <t>Sub-Structure Continued</t>
  </si>
  <si>
    <t>E:  IN SITU CONCRETE/ LARGE PRE-CAST CONCRETE</t>
  </si>
  <si>
    <t>E05: IN SITU CONCRETE CONSTRUCTION</t>
  </si>
  <si>
    <t>Plain in-situ concrete C20 in foundations</t>
  </si>
  <si>
    <t>Foundation Trench</t>
  </si>
  <si>
    <t>150mm Floor beds</t>
  </si>
  <si>
    <t>Blinding in Column Base</t>
  </si>
  <si>
    <t>Reinforced vibrated concrete C25</t>
  </si>
  <si>
    <t>Column Bases</t>
  </si>
  <si>
    <t>Columns, Isolated; reinforced</t>
  </si>
  <si>
    <t>E20:  FORMWORK FOR IN SITU CONCRETE</t>
  </si>
  <si>
    <t>Formwork, basic finish to</t>
  </si>
  <si>
    <t>Edges of beds plain vertical, height 250 - 500mm</t>
  </si>
  <si>
    <t xml:space="preserve">Columns, isolated, </t>
  </si>
  <si>
    <t>E30:  REINFORCEMENT FOR IN SITU CONCRETE</t>
  </si>
  <si>
    <t>Mild Steel Reinforcement bars BS 4449 straight</t>
  </si>
  <si>
    <t>10mm nominal size, stirrups</t>
  </si>
  <si>
    <t>kg</t>
  </si>
  <si>
    <t>I</t>
  </si>
  <si>
    <t>14mm nominal size (column base)</t>
  </si>
  <si>
    <t>12mm nominal size (column)</t>
  </si>
  <si>
    <r>
      <rPr>
        <b/>
        <sz val="10"/>
        <rFont val="Times New Roman"/>
        <charset val="134"/>
      </rPr>
      <t>AMOUNT GH</t>
    </r>
    <r>
      <rPr>
        <b/>
        <sz val="10"/>
        <rFont val="Calibri"/>
        <charset val="134"/>
      </rPr>
      <t>₵</t>
    </r>
  </si>
  <si>
    <t>F:  MASONRY</t>
  </si>
  <si>
    <t>F10:  BRICK/ BLOCK WALLING</t>
  </si>
  <si>
    <t>150mm sandcrete block</t>
  </si>
  <si>
    <r>
      <rPr>
        <sz val="12"/>
        <rFont val="Times New Roman"/>
        <charset val="134"/>
      </rPr>
      <t>m</t>
    </r>
    <r>
      <rPr>
        <vertAlign val="superscript"/>
        <sz val="12"/>
        <rFont val="Times New Roman"/>
        <charset val="134"/>
      </rPr>
      <t>2</t>
    </r>
  </si>
  <si>
    <t>M: SURFACE FINISHES</t>
  </si>
  <si>
    <t>M20: PLASTERED/ RENDERED/ ROUGH CAST COATINGS</t>
  </si>
  <si>
    <t>mortar, cement and sand (1:4, steel trowelled)</t>
  </si>
  <si>
    <t>Wall width exceeding 300mm, 20mm thick</t>
  </si>
  <si>
    <t>M60:  PAINTING/ CLEAR FINISHING</t>
  </si>
  <si>
    <t xml:space="preserve">Prepare surface and apply one coat emulsion </t>
  </si>
  <si>
    <t>paint and two full coats of 'Vinyl Deluxe' or</t>
  </si>
  <si>
    <t>approved equal quality emulsion paint on</t>
  </si>
  <si>
    <t xml:space="preserve">General surfaces, rendered concrete and </t>
  </si>
  <si>
    <t>block walls girth exceeding 300mm</t>
  </si>
  <si>
    <t>SUB-STRUCTURE COLLECTIONS</t>
  </si>
  <si>
    <t xml:space="preserve"> Page 1</t>
  </si>
  <si>
    <t>Page 3</t>
  </si>
  <si>
    <t xml:space="preserve">               SUB-STRUCTURE</t>
  </si>
  <si>
    <t>Carried  to Summary</t>
  </si>
  <si>
    <t>SUPERSTRUCTURE</t>
  </si>
  <si>
    <t>(GROUND FLOOR)</t>
  </si>
  <si>
    <t xml:space="preserve">E05: IN SITU CONCRETE CONSTRUCTION </t>
  </si>
  <si>
    <t>Beams,attached deep; reinforced</t>
  </si>
  <si>
    <t>Columns, isolated; reinforced</t>
  </si>
  <si>
    <t>Beams, attached, rectangular cross-section, height to 1.50 - 3.00m</t>
  </si>
  <si>
    <t>Ditto Columns</t>
  </si>
  <si>
    <t xml:space="preserve">E30:  REINFORCEMENT FOR IN SITU </t>
  </si>
  <si>
    <t xml:space="preserve">        CONCRETE</t>
  </si>
  <si>
    <t>14mm nominal size, beams/lintel</t>
  </si>
  <si>
    <t>14mm nominal size, columns</t>
  </si>
  <si>
    <t xml:space="preserve">               IN SITU CONCRETE</t>
  </si>
  <si>
    <t>Sandcrete blockwork laid in cement and</t>
  </si>
  <si>
    <t>sand mortar (1:4)</t>
  </si>
  <si>
    <t>Wall 125mm thick; vertical</t>
  </si>
  <si>
    <t>MASONRY</t>
  </si>
  <si>
    <t xml:space="preserve">G: STRUCTURAL/ CARCASSING </t>
  </si>
  <si>
    <r>
      <rPr>
        <b/>
        <sz val="12"/>
        <rFont val="Times New Roman"/>
        <charset val="134"/>
      </rPr>
      <t xml:space="preserve">       </t>
    </r>
    <r>
      <rPr>
        <b/>
        <u/>
        <sz val="12"/>
        <rFont val="Times New Roman"/>
        <charset val="134"/>
      </rPr>
      <t>METAL/ TIMBER</t>
    </r>
  </si>
  <si>
    <t>G20:  CARPENTRY/ TIMBER FRAMING/</t>
  </si>
  <si>
    <t>Roof members; pitched</t>
  </si>
  <si>
    <t xml:space="preserve">      50 x 75mm Purlins</t>
  </si>
  <si>
    <t>m</t>
  </si>
  <si>
    <t xml:space="preserve">      50 x 150mm Rafters</t>
  </si>
  <si>
    <t>Roof members; pitched, 50 x 100mm strut</t>
  </si>
  <si>
    <t>Roof members; pitched 50 x150 Tie beam</t>
  </si>
  <si>
    <t xml:space="preserve">      300 x 25mm Facial Board</t>
  </si>
  <si>
    <t xml:space="preserve">       50x150mm Wall Plate</t>
  </si>
  <si>
    <t xml:space="preserve">      50mm x 150mm Ridge Board</t>
  </si>
  <si>
    <t>STRUCTURAL/CARCASSING METAL/TIMBER</t>
  </si>
  <si>
    <t>H: CLADDING/ COVERING</t>
  </si>
  <si>
    <t xml:space="preserve">H 72:  ALUMINIUM STRIP SHEET COVERINGS/ </t>
  </si>
  <si>
    <t xml:space="preserve">          FLASHINGS</t>
  </si>
  <si>
    <t xml:space="preserve">0.6mm thick corrugated aluminium </t>
  </si>
  <si>
    <t xml:space="preserve">sheets, with aluminium drive screws and felt   </t>
  </si>
  <si>
    <t xml:space="preserve">washers; fixed according to manufacturer's </t>
  </si>
  <si>
    <t>instructions</t>
  </si>
  <si>
    <r>
      <rPr>
        <sz val="12"/>
        <rFont val="Times New Roman"/>
        <charset val="134"/>
      </rPr>
      <t>Roof covering; pitch 30</t>
    </r>
    <r>
      <rPr>
        <vertAlign val="superscript"/>
        <sz val="12"/>
        <rFont val="Times New Roman"/>
        <charset val="134"/>
      </rPr>
      <t>0</t>
    </r>
  </si>
  <si>
    <t>Ridge Capping</t>
  </si>
  <si>
    <t>CLADDING/ COVERING</t>
  </si>
  <si>
    <t>L: WINDOWS/ DOORS/ STAIRS</t>
  </si>
  <si>
    <t>L10: WINDOWS/ ROOFLIGHTS/ SCREENS/</t>
  </si>
  <si>
    <t xml:space="preserve">          LOUVRES</t>
  </si>
  <si>
    <t>L20  DOORS/ SHUTTERS/ HATCHES</t>
  </si>
  <si>
    <t>Wrot hardwood</t>
  </si>
  <si>
    <t>Doors</t>
  </si>
  <si>
    <t>Panelled with Frame; overall size 50 x 900 x 1000mm; 150mm wide top, intermediate and bottom stiles; 2 Nr. 12mm thick panels partly plugged into frame</t>
  </si>
  <si>
    <t>nr</t>
  </si>
  <si>
    <t>M10: CEMENT: SAND/ CONCRETE SCREEDS/</t>
  </si>
  <si>
    <t xml:space="preserve">         TOPPINGS</t>
  </si>
  <si>
    <t>Screed, cement and sand (1:4)</t>
  </si>
  <si>
    <t>Floors</t>
  </si>
  <si>
    <r>
      <rPr>
        <sz val="12"/>
        <rFont val="Times New Roman"/>
        <charset val="134"/>
      </rPr>
      <t>44mm thick, level and to falls only not exceeding 15</t>
    </r>
    <r>
      <rPr>
        <vertAlign val="superscript"/>
        <sz val="12"/>
        <rFont val="Times New Roman"/>
        <charset val="134"/>
      </rPr>
      <t>0</t>
    </r>
  </si>
  <si>
    <t xml:space="preserve">M20: PLASTERED/ RENDERED/ </t>
  </si>
  <si>
    <t xml:space="preserve">           ROUGHCAST COATINGS</t>
  </si>
  <si>
    <t>Mortar, cement and sand (1:4), steel trowelled</t>
  </si>
  <si>
    <t>Walls</t>
  </si>
  <si>
    <t>Width exceeding 300mm, 20mm thick</t>
  </si>
  <si>
    <t xml:space="preserve">                                               Carried to Collection</t>
  </si>
  <si>
    <t>General surfaces, rendered concrete and blockwalls girth exceeding 300mm</t>
  </si>
  <si>
    <t>Knot, prime, stop and apply two undercoats</t>
  </si>
  <si>
    <t>and one finishing coat, gloss 'Deluxe' oil paint on</t>
  </si>
  <si>
    <t>General surfaces, wrot hardwood girth exceeding 300mm</t>
  </si>
  <si>
    <t>Carried to Collection</t>
  </si>
  <si>
    <t>Page 9</t>
  </si>
  <si>
    <t>Page 10</t>
  </si>
  <si>
    <t>SURFACE FINISHES</t>
  </si>
  <si>
    <t xml:space="preserve">P21:  IRONMONGERY </t>
  </si>
  <si>
    <t>Brass butt hinges</t>
  </si>
  <si>
    <r>
      <rPr>
        <sz val="12"/>
        <rFont val="Times New Roman"/>
        <charset val="134"/>
      </rPr>
      <t xml:space="preserve">1½ </t>
    </r>
    <r>
      <rPr>
        <u/>
        <sz val="12"/>
        <rFont val="Times New Roman"/>
        <charset val="134"/>
      </rPr>
      <t>pair</t>
    </r>
    <r>
      <rPr>
        <sz val="12"/>
        <rFont val="Times New Roman"/>
        <charset val="134"/>
      </rPr>
      <t>, 100mm long, fixed to hardwood</t>
    </r>
  </si>
  <si>
    <t>Brass Tower bolts</t>
  </si>
  <si>
    <r>
      <rPr>
        <u/>
        <sz val="12"/>
        <rFont val="Times New Roman"/>
        <charset val="134"/>
      </rPr>
      <t>Pair</t>
    </r>
    <r>
      <rPr>
        <sz val="12"/>
        <rFont val="Times New Roman"/>
        <charset val="134"/>
      </rPr>
      <t>, 100mm long; fixed to hardwood</t>
    </r>
  </si>
  <si>
    <t>BUILDING FABRIC SUNDRIES</t>
  </si>
  <si>
    <t>R11: APRONS AND DRAINS</t>
  </si>
  <si>
    <t>Allow a provisional sum of GHC 40,000.00 for disposal systems</t>
  </si>
  <si>
    <t>Item</t>
  </si>
  <si>
    <t>APRONS AND DRAINS</t>
  </si>
  <si>
    <t>S:  PIPED SUPPLY SYSTEMS</t>
  </si>
  <si>
    <t>S10:  COLD WATER</t>
  </si>
  <si>
    <t>Allow a provisional sum of (GHC ) for cold water supply</t>
  </si>
  <si>
    <t>PIPED SUPPLY SYSTEMS</t>
  </si>
  <si>
    <t>V:  ELECTRICAL SUPPLY/ POWER/</t>
  </si>
  <si>
    <t xml:space="preserve">      LIGHTING SYSTEMS</t>
  </si>
  <si>
    <t>V20  LV DISTRIBUTION</t>
  </si>
  <si>
    <t xml:space="preserve">Allow a provisional sum of GHC 50,000.00 for Electrical supply/Power and Lighting systems  </t>
  </si>
  <si>
    <t>ELECTRICAL SUPPLY/ POWER/ LIGHTING SYSTEMS</t>
  </si>
  <si>
    <t>SUBSTRUCTURE AND GROUND FLOOR</t>
  </si>
  <si>
    <t>SUMMARY OF BILL No. 2</t>
  </si>
  <si>
    <t>IN SITU/  LARGE PRECAST CONCRETE</t>
  </si>
  <si>
    <t>DOOR FRAMES AND DOORS</t>
  </si>
  <si>
    <t xml:space="preserve">ELECTRICAL SUPPLY/ POWER/ </t>
  </si>
  <si>
    <t>LIGHTING SYSTEMS</t>
  </si>
  <si>
    <t xml:space="preserve">BILL No. 2: SUBSTRUCTURE AND GROUND FLOOR  </t>
  </si>
  <si>
    <t>CARRIED TO GENERAL SUMMARY</t>
  </si>
  <si>
    <t>AMOUNT(GH¢)</t>
  </si>
  <si>
    <t>BILLS OF QUANTITIES FOR THE CONSTRUCTION OF 4 NO 10 UNITS MARKET STALLS (SHED) AT AFERE.</t>
  </si>
  <si>
    <t>GENERAL SUMMARY</t>
  </si>
  <si>
    <t>BILL No. 1: -  PRELIMINARIES AND GENERAL CONDITIONS</t>
  </si>
  <si>
    <t>BILL No. 2: - SUBSTRUCTURE AND GROUND FLOOR CONSTRUCTION</t>
  </si>
  <si>
    <t>SUM OF BILLS………….. E = (A+B)</t>
  </si>
  <si>
    <t>SUB TOTAL</t>
  </si>
  <si>
    <t>X</t>
  </si>
  <si>
    <r>
      <rPr>
        <b/>
        <u/>
        <sz val="12"/>
        <color rgb="FFFF0000"/>
        <rFont val="Times New Roman"/>
        <charset val="134"/>
      </rPr>
      <t>ADD</t>
    </r>
    <r>
      <rPr>
        <sz val="12"/>
        <color rgb="FFFF0000"/>
        <rFont val="Times New Roman"/>
        <charset val="134"/>
      </rPr>
      <t xml:space="preserve"> </t>
    </r>
  </si>
  <si>
    <t>CONTINGENCIES   1.50%</t>
  </si>
  <si>
    <t>TOTAL PRICE CARRIED TO FORM OF</t>
  </si>
  <si>
    <t xml:space="preserve"> </t>
  </si>
  <si>
    <t>TENDER…………………….… J= (A + B+ H)</t>
  </si>
  <si>
    <t>Signed…………………………………....……</t>
  </si>
  <si>
    <t>Date……………………………………………</t>
  </si>
  <si>
    <t>BILLS OF QUANTITIES FOR THE CONSTRUCTION OF 2 NO 20-UNIT MARKET SHEDS EACH AT BOINZAN IN JUABOSO DISTRICT</t>
  </si>
  <si>
    <r>
      <rPr>
        <b/>
        <sz val="12"/>
        <rFont val="Times New Roman"/>
        <charset val="134"/>
      </rPr>
      <t>AMOUNT (GH</t>
    </r>
    <r>
      <rPr>
        <b/>
        <sz val="12"/>
        <rFont val="Calibri"/>
        <charset val="134"/>
      </rPr>
      <t>₵₵</t>
    </r>
    <r>
      <rPr>
        <b/>
        <sz val="12"/>
        <rFont val="Times New Roman"/>
        <charset val="134"/>
      </rPr>
      <t>)</t>
    </r>
  </si>
  <si>
    <t xml:space="preserve">Filling to excavation, Average thickness not exceeding 0.5m; arising from excavation </t>
  </si>
  <si>
    <t xml:space="preserve">0.5mm thick corrugated aluminium </t>
  </si>
  <si>
    <r>
      <rPr>
        <b/>
        <sz val="10"/>
        <color theme="1"/>
        <rFont val="Times New Roman"/>
        <charset val="134"/>
      </rPr>
      <t>AMOUNT GH</t>
    </r>
    <r>
      <rPr>
        <b/>
        <sz val="10"/>
        <color theme="1"/>
        <rFont val="Calibri"/>
        <charset val="134"/>
      </rPr>
      <t>₵</t>
    </r>
  </si>
  <si>
    <t>Allow a provisional sum of GHC 9,000.00 for disposal systems</t>
  </si>
  <si>
    <t xml:space="preserve">Allow a provisional sum of GHC 20,000.00 for Electrical supply/Power and Lighting systems  </t>
  </si>
  <si>
    <t>AMOUNT</t>
  </si>
  <si>
    <t xml:space="preserve">BILL NO.3 </t>
  </si>
  <si>
    <t xml:space="preserve">DRILLING AND MECHANISATION OF 1NO. BOREHOLES </t>
  </si>
  <si>
    <t>Mobilisation/Demobilisation</t>
  </si>
  <si>
    <t>A1</t>
  </si>
  <si>
    <t>Mobilisation</t>
  </si>
  <si>
    <t>A2</t>
  </si>
  <si>
    <t>Demobilisation</t>
  </si>
  <si>
    <t>Hydrogeological Studies of Boreholes</t>
  </si>
  <si>
    <t>B1</t>
  </si>
  <si>
    <t>Desk Study</t>
  </si>
  <si>
    <t>Site</t>
  </si>
  <si>
    <t>B2</t>
  </si>
  <si>
    <t>Terrain Evaluation only</t>
  </si>
  <si>
    <t>Nr</t>
  </si>
  <si>
    <t>B3</t>
  </si>
  <si>
    <t xml:space="preserve">Terrain Evaluation + Geophysical Studies(VES) </t>
  </si>
  <si>
    <t>B4</t>
  </si>
  <si>
    <t xml:space="preserve">Terrain Evaluation + Geophysical Studies(Electric profiling + VES only) </t>
  </si>
  <si>
    <t>B5</t>
  </si>
  <si>
    <t>Calibration</t>
  </si>
  <si>
    <t>B6</t>
  </si>
  <si>
    <t>Interpretation of Data and Site selection</t>
  </si>
  <si>
    <t>B7</t>
  </si>
  <si>
    <t>Supervision of Drilling and pumping test of successfull wells</t>
  </si>
  <si>
    <t>Hours</t>
  </si>
  <si>
    <t>Borehole drilling using down-the- hammer equipment as follows:</t>
  </si>
  <si>
    <t>C1</t>
  </si>
  <si>
    <t>Drilling 212-250mm through overburden</t>
  </si>
  <si>
    <t>LM</t>
  </si>
  <si>
    <t>C2</t>
  </si>
  <si>
    <t>Drilling 165-176mm in basement rock</t>
  </si>
  <si>
    <t>Borehole lining and installation</t>
  </si>
  <si>
    <t>D1</t>
  </si>
  <si>
    <t>Temporary Casings (PVC or Steel) (recovered for equipped boreholes and 20% of unsuccessful BH)(200mm)</t>
  </si>
  <si>
    <t>D2</t>
  </si>
  <si>
    <t>Protection Casings (PVC or Steel)                                      (not recovered for 80% of unsuccessful BH)(200mm)</t>
  </si>
  <si>
    <t>D3</t>
  </si>
  <si>
    <t>Recovering of protection casing, supply &amp; Installation of bell mouth</t>
  </si>
  <si>
    <t>D4</t>
  </si>
  <si>
    <t>PVC casing 126/140mm with flush threaded joints -incl. Centralisers (Supply and Installations)</t>
  </si>
  <si>
    <t>D5</t>
  </si>
  <si>
    <t>PVC casing 126/140mm with slotted 0.5 to 1mm flush threaded joints (Supply and Installations)</t>
  </si>
  <si>
    <t>D6</t>
  </si>
  <si>
    <t>Supply and Installation of 2-4mm of gravel pack</t>
  </si>
  <si>
    <t>D7</t>
  </si>
  <si>
    <t>Supply and Installation of 1-2mm of gravel pack</t>
  </si>
  <si>
    <t>D8</t>
  </si>
  <si>
    <t>Backfilling annulus</t>
  </si>
  <si>
    <t>D9</t>
  </si>
  <si>
    <t>Supply cement, mix and place grout seal above gravel</t>
  </si>
  <si>
    <t xml:space="preserve"> carried forward</t>
  </si>
  <si>
    <t>QUANTITY</t>
  </si>
  <si>
    <r>
      <rPr>
        <b/>
        <sz val="11"/>
        <color theme="1"/>
        <rFont val="Calibri"/>
        <charset val="134"/>
        <scheme val="minor"/>
      </rPr>
      <t>AMOUNT (GH</t>
    </r>
    <r>
      <rPr>
        <b/>
        <sz val="11"/>
        <color theme="1"/>
        <rFont val="Times New Roman"/>
        <charset val="134"/>
      </rPr>
      <t>¢</t>
    </r>
    <r>
      <rPr>
        <b/>
        <sz val="11"/>
        <color theme="1"/>
        <rFont val="Calibri"/>
        <charset val="134"/>
      </rPr>
      <t>)</t>
    </r>
  </si>
  <si>
    <t>Brought forward</t>
  </si>
  <si>
    <t>Cleaning, Development and Testing</t>
  </si>
  <si>
    <t>Cleaning and development by airlift</t>
  </si>
  <si>
    <t>Pumping test, draw down, Pump in use</t>
  </si>
  <si>
    <t>A3</t>
  </si>
  <si>
    <t>Pumping test, recovery, Pump stopped</t>
  </si>
  <si>
    <t>A4</t>
  </si>
  <si>
    <t>Installation and Removal of pump test unit</t>
  </si>
  <si>
    <t>A5</t>
  </si>
  <si>
    <t>Water quality analysis</t>
  </si>
  <si>
    <t>A6</t>
  </si>
  <si>
    <t>Temporary protection cap on successful Borehole</t>
  </si>
  <si>
    <t>Submersible Pump Installation</t>
  </si>
  <si>
    <t>Supply and Installation of submersible pump.</t>
  </si>
  <si>
    <t>Allow for profit on Nominated Sub-Contractor( 5%)</t>
  </si>
  <si>
    <t>Supply and Installation 1no. Rambo 500</t>
  </si>
  <si>
    <t>Allow a privisional sum of  (Ghc 7,000.00) for</t>
  </si>
  <si>
    <t xml:space="preserve"> polytank stand and accessories </t>
  </si>
  <si>
    <t xml:space="preserve">Borehole Drilling &amp; Construction </t>
  </si>
  <si>
    <t>BILL No. 1</t>
  </si>
  <si>
    <t>PRELIMINARIES AND GENERAL CONDITIONS</t>
  </si>
  <si>
    <t>BILL No. 2</t>
  </si>
  <si>
    <t xml:space="preserve"> SUBSTRUCTURE AND GROUND FLOOR CONSTRUCTION</t>
  </si>
  <si>
    <t>BILL NO.3</t>
  </si>
  <si>
    <t>DRILING AND MECHANIZATION</t>
  </si>
  <si>
    <t>BILL NO. 4</t>
  </si>
  <si>
    <t>4-UNIT WC TOILET AND 2-UNITS URINAL</t>
  </si>
  <si>
    <t>Description</t>
  </si>
  <si>
    <t>Qty</t>
  </si>
  <si>
    <t>Unit</t>
  </si>
  <si>
    <t>Rate</t>
  </si>
  <si>
    <t>Amount</t>
  </si>
  <si>
    <t>BILL OF QUANTITIES OF CONSTRUCTION OF 3-NO. SEATER TOILET WITH 2-NO URINAL AT AT MAFIA</t>
  </si>
  <si>
    <t xml:space="preserve">BILL No. 2: MAIN BUILDING </t>
  </si>
  <si>
    <t>SUB-STRUCTURE</t>
  </si>
  <si>
    <t>(ALL PROVISIONAL)</t>
  </si>
  <si>
    <t xml:space="preserve">SITE PREPARATION </t>
  </si>
  <si>
    <t>Clear site of all bushes, shrubs and undergrowth, pile</t>
  </si>
  <si>
    <t>up and burn on site</t>
  </si>
  <si>
    <t>sm</t>
  </si>
  <si>
    <t>Cut down tree, grub up roots and clear away tree</t>
  </si>
  <si>
    <t>exceeding 900 but not exceeding 1200mm girth</t>
  </si>
  <si>
    <t>Excavate oversite average 150mm deep to remove</t>
  </si>
  <si>
    <t>top soil and deposit in spoil heap</t>
  </si>
  <si>
    <t>cm</t>
  </si>
  <si>
    <t>Excavation and Earthwork</t>
  </si>
  <si>
    <t>Excavate foundation trench not exceeding 1.0m deep</t>
  </si>
  <si>
    <t>commencing at 150mm stripped level</t>
  </si>
  <si>
    <t xml:space="preserve">Excavate pit for column bases not exceeding 1.0m </t>
  </si>
  <si>
    <t>deep ditto</t>
  </si>
  <si>
    <t>Backfill with selected excavated material around</t>
  </si>
  <si>
    <t>foundation and compact</t>
  </si>
  <si>
    <t>Load up and cart away surplus excavated material,</t>
  </si>
  <si>
    <t>spread on site or wheel awy 100m and deposit in</t>
  </si>
  <si>
    <t>spoil heaps</t>
  </si>
  <si>
    <t>Hardcore filling</t>
  </si>
  <si>
    <t>Approved imported hardcore or laterite fitting</t>
  </si>
  <si>
    <t>material well watered and compacted in 300mm thick</t>
  </si>
  <si>
    <t>layers to make up level under floor slab</t>
  </si>
  <si>
    <t>Concrete Work</t>
  </si>
  <si>
    <t>Plain concrete (1:3:6-38mm aggregate) in</t>
  </si>
  <si>
    <t>50mm thick blinding</t>
  </si>
  <si>
    <t>Foundation trench</t>
  </si>
  <si>
    <t xml:space="preserve">Total carried down </t>
  </si>
  <si>
    <t xml:space="preserve">Total brought forwaed </t>
  </si>
  <si>
    <t>150mm thick floor bed</t>
  </si>
  <si>
    <t>Reinforced in-situ concrete (1:2:4-20mm</t>
  </si>
  <si>
    <t>aggregate) in</t>
  </si>
  <si>
    <t>Column bases</t>
  </si>
  <si>
    <t>Column</t>
  </si>
  <si>
    <t xml:space="preserve">Mild steel round bar reinforcement to BS 785 as </t>
  </si>
  <si>
    <t>described</t>
  </si>
  <si>
    <t>12mm diameter rods in column base</t>
  </si>
  <si>
    <t>Ditto in column</t>
  </si>
  <si>
    <t>10mm diameter rods as stirrups</t>
  </si>
  <si>
    <t>Sawn formwork to</t>
  </si>
  <si>
    <t>Vertical sides of column</t>
  </si>
  <si>
    <t>Edges of Column Base</t>
  </si>
  <si>
    <t>Blockwork</t>
  </si>
  <si>
    <t xml:space="preserve">solid sandcrete blockwork in cement and sand </t>
  </si>
  <si>
    <t>(1:4)</t>
  </si>
  <si>
    <t>150mm thick wall</t>
  </si>
  <si>
    <t>Plasterwork</t>
  </si>
  <si>
    <r>
      <rPr>
        <b/>
        <u/>
        <sz val="12"/>
        <color indexed="8"/>
        <rFont val="Times New Roman"/>
        <charset val="134"/>
      </rPr>
      <t>Cement and sand (1:4) rendering on</t>
    </r>
    <r>
      <rPr>
        <sz val="12"/>
        <color indexed="8"/>
        <rFont val="Times New Roman"/>
        <charset val="134"/>
      </rPr>
      <t xml:space="preserve"> </t>
    </r>
  </si>
  <si>
    <t>13mm thick rendering on concrete or blockwall</t>
  </si>
  <si>
    <t>Painting and Decorating</t>
  </si>
  <si>
    <t>Prepare and apply three coats terracotta paint on</t>
  </si>
  <si>
    <t>P</t>
  </si>
  <si>
    <t>Rendered plinth walls</t>
  </si>
  <si>
    <t>SUB-STRUCTURE Carried to Summary</t>
  </si>
  <si>
    <t>GHc</t>
  </si>
  <si>
    <t xml:space="preserve">       GH¢</t>
  </si>
  <si>
    <t>SUPER-STRUCTURE</t>
  </si>
  <si>
    <t>CONCRETE WORK</t>
  </si>
  <si>
    <t>Reinforced in-situ concrete (1:2:4-20mm aggregate) in</t>
  </si>
  <si>
    <t>Columns</t>
  </si>
  <si>
    <t>Lintels / beams</t>
  </si>
  <si>
    <t>Reinforcement</t>
  </si>
  <si>
    <t>12mm diameter bar in column</t>
  </si>
  <si>
    <t>10mm ditto as links in column</t>
  </si>
  <si>
    <t>12mm ditto in lintel or beams</t>
  </si>
  <si>
    <t>10mm ditto as stirrups in lintels</t>
  </si>
  <si>
    <t>Sides and soffits of lintel</t>
  </si>
  <si>
    <t>CONCRETE WORKS Carried to Summary</t>
  </si>
  <si>
    <t>BLOCKWORK</t>
  </si>
  <si>
    <t>Solid sandcrete blockwall in cement and sand</t>
  </si>
  <si>
    <t xml:space="preserve"> (1:4) mortar</t>
  </si>
  <si>
    <t>125mm thick wall</t>
  </si>
  <si>
    <t>BLOCKWORK Carried to Summary</t>
  </si>
  <si>
    <t>ROOFING</t>
  </si>
  <si>
    <t>Corrugated roofing sheet</t>
  </si>
  <si>
    <t xml:space="preserve">0.50mm Gauge corrugated aluzinc roofing sheet </t>
  </si>
  <si>
    <t>laid on hard wood purlins with two corrugation side</t>
  </si>
  <si>
    <t>lap, 225mm end lap with dome headed plastic drive</t>
  </si>
  <si>
    <t>screws</t>
  </si>
  <si>
    <t>Ditto pre-formed ridge capping 450mm girth nailed</t>
  </si>
  <si>
    <t>Ditto valley gutter 450mm girth</t>
  </si>
  <si>
    <t>Lm</t>
  </si>
  <si>
    <t>ROOFING Carried to Summary</t>
  </si>
  <si>
    <t>CARPENTRY</t>
  </si>
  <si>
    <t>Sawn treated hardwood as described in:</t>
  </si>
  <si>
    <t>50 x 150mm Rafter</t>
  </si>
  <si>
    <t>50 x 150mm wall plate</t>
  </si>
  <si>
    <t>50 x 75mm Purlin</t>
  </si>
  <si>
    <t>50 x 50mm Ceiling joist and noggins</t>
  </si>
  <si>
    <t>50 x 75mm Ceiling hangers</t>
  </si>
  <si>
    <t>CARPENTRY Carried to Summary</t>
  </si>
  <si>
    <t>JOINERY</t>
  </si>
  <si>
    <t>Wrought hardwood</t>
  </si>
  <si>
    <t>Fascia board</t>
  </si>
  <si>
    <t>25 x 250mm fascia board</t>
  </si>
  <si>
    <t>44mm thick (finished) paneled door in double compromising</t>
  </si>
  <si>
    <t>100mm styles, top rails, 150mm mid and bottom rails</t>
  </si>
  <si>
    <t>with open rebated and divided into four equal panels</t>
  </si>
  <si>
    <t>and filled with moulded panels size 1400 x 2050mm high</t>
  </si>
  <si>
    <t>Ditto size 850 x 2050mm high</t>
  </si>
  <si>
    <t>Framed frames</t>
  </si>
  <si>
    <t>50 x 150mm Door frame plugged to wall</t>
  </si>
  <si>
    <t>Ditto window frame</t>
  </si>
  <si>
    <t>Ditto mullion</t>
  </si>
  <si>
    <t>Fillets, stops and battens</t>
  </si>
  <si>
    <t>20 x 50mm Door stop</t>
  </si>
  <si>
    <t>12 x 50mm Window cover battens</t>
  </si>
  <si>
    <t>Ditto ceiling battens</t>
  </si>
  <si>
    <t>12 x 20mm Window fillets</t>
  </si>
  <si>
    <t>Ironmongery</t>
  </si>
  <si>
    <t xml:space="preserve">Supply and fix the following ironmongery to </t>
  </si>
  <si>
    <t>hardwood with screws to match</t>
  </si>
  <si>
    <t>Mortice lock with set of level handle</t>
  </si>
  <si>
    <t>furniture</t>
  </si>
  <si>
    <t>JOINERY Carried to Summary</t>
  </si>
  <si>
    <t>METAL WORK</t>
  </si>
  <si>
    <t>50 x 50mm Square galvanized steel welded mesh</t>
  </si>
  <si>
    <t>stapled to hardwood as burglar proof</t>
  </si>
  <si>
    <t>Aluminium woven mosquito proof netting to windows</t>
  </si>
  <si>
    <t>16mm diameter iron rods as burglarproofing fix frame</t>
  </si>
  <si>
    <t>Standard Units</t>
  </si>
  <si>
    <t>Naco' or other approved anodized louvre carrier</t>
  </si>
  <si>
    <t>fixed with screws to match</t>
  </si>
  <si>
    <t>Pair 6-blade louvre carrier 900mm long for 150mm</t>
  </si>
  <si>
    <t>wide glass blade dual control</t>
  </si>
  <si>
    <t>Pair</t>
  </si>
  <si>
    <t>Ditto 4-blade do single control</t>
  </si>
  <si>
    <t>METALWORK Carried to Summary</t>
  </si>
  <si>
    <t xml:space="preserve">PLUMBING AND ENGINEERING </t>
  </si>
  <si>
    <t>INSTALLATION</t>
  </si>
  <si>
    <t>Pipework</t>
  </si>
  <si>
    <t>Allow for pipework in connection with sanitary</t>
  </si>
  <si>
    <t xml:space="preserve">appliances installation with  3000 capacity polytank </t>
  </si>
  <si>
    <t>Sanitary appliances</t>
  </si>
  <si>
    <t>Twyford low-level wc suite complete</t>
  </si>
  <si>
    <t>Twyford low-level Bidet suite complete</t>
  </si>
  <si>
    <t>Urinal pot</t>
  </si>
  <si>
    <t>Ditto wash hand basin (size 550 x 400mm)</t>
  </si>
  <si>
    <t>Chromium plated toilet roll holder</t>
  </si>
  <si>
    <t>PLUMBING AND ENGINEERING INSTALLATION Carried to Summary</t>
  </si>
  <si>
    <t>ELECTRICAL INSTALLATION</t>
  </si>
  <si>
    <t xml:space="preserve">Include the Provisional sum of GH¢ 7,000.00 for </t>
  </si>
  <si>
    <t>Electrical Installation complete including connection</t>
  </si>
  <si>
    <t>to mains</t>
  </si>
  <si>
    <t>item</t>
  </si>
  <si>
    <t>Carried to Summary</t>
  </si>
  <si>
    <t>FLOOR, WALL AND CEILING FINISHINGS</t>
  </si>
  <si>
    <t xml:space="preserve">In-situ finishings </t>
  </si>
  <si>
    <t>Cement and sand (1:4)</t>
  </si>
  <si>
    <t>12mm thick rendering on walls</t>
  </si>
  <si>
    <t>Ditto on  columns</t>
  </si>
  <si>
    <t>50mm thick floor screed trowelled hard and smooth</t>
  </si>
  <si>
    <t>Tiles</t>
  </si>
  <si>
    <t>Tiles plain fixed on backing or beds with adhesive pointed and grouted in approved colouredgrout to match as described in:</t>
  </si>
  <si>
    <t>250 x 400 white glazed floor tiles on cement backing (measured separately) and pointed neat in white cement</t>
  </si>
  <si>
    <t>Ditto unpolished pocelain wall tiles laid on screeded bed of washrooms</t>
  </si>
  <si>
    <t>Ceiling</t>
  </si>
  <si>
    <t xml:space="preserve">Plain sheet finishings </t>
  </si>
  <si>
    <t>3mm thick quality (red) plywood ceiling board nailed to</t>
  </si>
  <si>
    <t>soffits of hardwood noggins (measured separately)</t>
  </si>
  <si>
    <t>Ditto eaves ceiling</t>
  </si>
  <si>
    <t>GLAZING</t>
  </si>
  <si>
    <t>Louvre glass</t>
  </si>
  <si>
    <t>6x150mm wide plain or obscured louvre glass blade 900mm</t>
  </si>
  <si>
    <t xml:space="preserve"> long both long edges rounded and fixed into metal clips</t>
  </si>
  <si>
    <t>6x150mm wide plain or obscured louvre glass blade 600mm</t>
  </si>
  <si>
    <t>Mirror</t>
  </si>
  <si>
    <t>450 x 600mm plain mirror with beveled edges four</t>
  </si>
  <si>
    <t>times pre-drilled for and screwed to wall</t>
  </si>
  <si>
    <t>GLAZING Carried to Summary</t>
  </si>
  <si>
    <t>PAINTING AND DECORATING</t>
  </si>
  <si>
    <t>Rendered and plastered walls</t>
  </si>
  <si>
    <t>Ditto  columns</t>
  </si>
  <si>
    <t xml:space="preserve">Prime back joinery with approved wood primer </t>
  </si>
  <si>
    <t>befor fixing</t>
  </si>
  <si>
    <t>General surfaces of wood not exceeding 300mm wide</t>
  </si>
  <si>
    <t xml:space="preserve">Knot, prime, stop prepare and apply three coats </t>
  </si>
  <si>
    <t>hard gloss oil paint on</t>
  </si>
  <si>
    <t>General surfaces(doors &amp; windows)</t>
  </si>
  <si>
    <t>Ditto in narrow widths not exceeding 300mm girth</t>
  </si>
  <si>
    <t>Metal surfaces</t>
  </si>
  <si>
    <r>
      <rPr>
        <i/>
        <sz val="12"/>
        <color theme="1"/>
        <rFont val="Times New Roman"/>
        <charset val="134"/>
      </rPr>
      <t xml:space="preserve">PAINTING AND DECORATING </t>
    </r>
    <r>
      <rPr>
        <b/>
        <i/>
        <sz val="12"/>
        <color theme="1"/>
        <rFont val="Times New Roman"/>
        <charset val="134"/>
      </rPr>
      <t>Carried to Summary</t>
    </r>
  </si>
  <si>
    <t>BILL No. 3: EXTERNAL WORKS</t>
  </si>
  <si>
    <t xml:space="preserve">EXTERNAL WORKS  </t>
  </si>
  <si>
    <t>Aprons and Drains</t>
  </si>
  <si>
    <t>Excavate foundation trench commencing at stripped</t>
  </si>
  <si>
    <t>level not exceeding 1.5m deep</t>
  </si>
  <si>
    <t>CM</t>
  </si>
  <si>
    <t xml:space="preserve">Approved imported hardcore filling well rammed </t>
  </si>
  <si>
    <t>and completed in 150mm layers under bed</t>
  </si>
  <si>
    <t>Remove surplus excavated materials from site</t>
  </si>
  <si>
    <t xml:space="preserve">including excavated topsoil material in </t>
  </si>
  <si>
    <t>temporary spoil heaps</t>
  </si>
  <si>
    <t xml:space="preserve">Filling in making up levels, deposited and well </t>
  </si>
  <si>
    <t>compacted in layers not exceeding</t>
  </si>
  <si>
    <t>Concretework</t>
  </si>
  <si>
    <t>Plain in-situ concrete (1:4:8 - 38mm agg) in</t>
  </si>
  <si>
    <t>Plain in-situ concrete (1:3:6-40mm aggregated)</t>
  </si>
  <si>
    <t xml:space="preserve">in drain </t>
  </si>
  <si>
    <t>m³</t>
  </si>
  <si>
    <t>100mm thick concrete bed apron</t>
  </si>
  <si>
    <t>125mm thick solid sand Crete block work in cement</t>
  </si>
  <si>
    <t xml:space="preserve">and sand mortar ( 1 : 4 ) in wall   </t>
  </si>
  <si>
    <r>
      <rPr>
        <sz val="11"/>
        <rFont val="Calibri"/>
        <charset val="134"/>
        <scheme val="minor"/>
      </rPr>
      <t>m</t>
    </r>
    <r>
      <rPr>
        <sz val="11"/>
        <rFont val="Calibri"/>
        <charset val="134"/>
      </rPr>
      <t>²</t>
    </r>
  </si>
  <si>
    <t xml:space="preserve">30mm thick cement and sand screeded bed </t>
  </si>
  <si>
    <t>on concrete</t>
  </si>
  <si>
    <t>SM</t>
  </si>
  <si>
    <t>13mm thick cement and sand rendered to blockwork</t>
  </si>
  <si>
    <t>Aprons and Drain  collection to Summary</t>
  </si>
  <si>
    <t>EXTERNAL WORKS CONT.</t>
  </si>
  <si>
    <t>Septic Tank</t>
  </si>
  <si>
    <t>Excavate pit for septic tank  not exceeding 1.5m deep</t>
  </si>
  <si>
    <t>Ditto extra over in rock</t>
  </si>
  <si>
    <t xml:space="preserve">Backfill selected excavated material around foundation </t>
  </si>
  <si>
    <t>Remove surplus excavated material from site</t>
  </si>
  <si>
    <t>Plain in-situ concrete grade 15 in 150mm bed</t>
  </si>
  <si>
    <t>Ditto in 150mm horizontal suspended slab</t>
  </si>
  <si>
    <t>Sawn formwork to soffit of suspended slab</t>
  </si>
  <si>
    <t>Ditto to edges of slab 150mm high</t>
  </si>
  <si>
    <t>50 x 50mm hard wood planted to formwork as rebate</t>
  </si>
  <si>
    <t xml:space="preserve">900 x 900 x 50mm reinforced  pre-cast concrete grade 20 </t>
  </si>
  <si>
    <t>Nr.</t>
  </si>
  <si>
    <t>manhole cover  with lifting handles</t>
  </si>
  <si>
    <t>N</t>
  </si>
  <si>
    <t>150mm solid sand Crete block work jointed in cement  and sand mortar ( 1:4 )</t>
  </si>
  <si>
    <t>13mm thick cement and sand mortar ( 1:4 ) on wall</t>
  </si>
  <si>
    <t>Q</t>
  </si>
  <si>
    <t xml:space="preserve">Ditto on concrete soffit </t>
  </si>
  <si>
    <t>R</t>
  </si>
  <si>
    <t>38mm thick  cement and sand mortar ( 1: 4 ) screeded  bed on slab</t>
  </si>
  <si>
    <t>S</t>
  </si>
  <si>
    <t xml:space="preserve">100mm diameter  PVC vent pipe into slab length 2.4m  </t>
  </si>
  <si>
    <t>12mm diameter rod</t>
  </si>
  <si>
    <t>KG</t>
  </si>
  <si>
    <t>SOIL PIPEWORKS AND INSPECTION CHAMBERS</t>
  </si>
  <si>
    <r>
      <rPr>
        <sz val="12"/>
        <color theme="1"/>
        <rFont val="Calibri"/>
        <charset val="134"/>
        <scheme val="minor"/>
      </rPr>
      <t>Allow provision sum of GH</t>
    </r>
    <r>
      <rPr>
        <sz val="12"/>
        <color theme="1"/>
        <rFont val="Calibri"/>
        <charset val="134"/>
      </rPr>
      <t>₵ 2,500</t>
    </r>
  </si>
  <si>
    <t>SEPTIC TANK TO COLLECTION</t>
  </si>
  <si>
    <t>COLLECTION TO SUMMARY</t>
  </si>
  <si>
    <t xml:space="preserve">Drains </t>
  </si>
  <si>
    <t>Septic tank</t>
  </si>
  <si>
    <t>EXTERNAL  WORKS Carried to Summary</t>
  </si>
  <si>
    <t>SUMMARY</t>
  </si>
  <si>
    <t>FLOOR WALL AND CEILING FINISHINGS</t>
  </si>
  <si>
    <t>EXTERNAL  WORKS</t>
  </si>
  <si>
    <t>BILL NO.2:-  COSTRUCTION 1 NO. 3 SEATER TOILET WITH 2 URINAL  Carried to General Summary</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</si>
</sst>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3" formatCode="_(* #,##0.00_);_(* \(#,##0.00\);_(* &quot;-&quot;??_);_(@_)"/>
    <numFmt numFmtId="44" formatCode="_(&quot;$&quot;* #,##0.00_);_(&quot;$&quot;* \(#,##0.00\);_(&quot;$&quot;* &quot;-&quot;??_);_(@_)"/>
    <numFmt numFmtId="176" formatCode="_ * #,##0_ ;_ * \-#,##0_ ;_ * &quot;-&quot;_ ;_ @_ "/>
    <numFmt numFmtId="177" formatCode="_-* #,##0.00_-;\-* #,##0.00_-;_-* &quot;-&quot;??_-;_-@_-"/>
    <numFmt numFmtId="178" formatCode="_-* #,##0_-;\-* #,##0_-;_-* &quot;-&quot;??_-;_-@_-"/>
  </numFmts>
  <fonts count="86">
    <font>
      <sz val="11"/>
      <color theme="1"/>
      <name val="Calibri"/>
      <charset val="134"/>
      <scheme val="minor"/>
    </font>
    <font>
      <sz val="12"/>
      <color rgb="FFFF0000"/>
      <name val="Arial Narrow"/>
      <charset val="134"/>
    </font>
    <font>
      <b/>
      <sz val="11"/>
      <color rgb="FF000000"/>
      <name val="Arial Narrow"/>
      <charset val="134"/>
    </font>
    <font>
      <sz val="12"/>
      <color theme="1"/>
      <name val="Times New Roman"/>
      <charset val="134"/>
    </font>
    <font>
      <b/>
      <sz val="12"/>
      <color theme="1"/>
      <name val="Times New Roman"/>
      <charset val="134"/>
    </font>
    <font>
      <b/>
      <u/>
      <sz val="12"/>
      <color theme="1"/>
      <name val="Times New Roman"/>
      <charset val="134"/>
    </font>
    <font>
      <b/>
      <i/>
      <sz val="12"/>
      <color theme="1"/>
      <name val="Times New Roman"/>
      <charset val="134"/>
    </font>
    <font>
      <sz val="12"/>
      <color rgb="FFFF0000"/>
      <name val="Times New Roman"/>
      <charset val="134"/>
    </font>
    <font>
      <i/>
      <sz val="12"/>
      <color theme="1"/>
      <name val="Times New Roman"/>
      <charset val="134"/>
    </font>
    <font>
      <b/>
      <sz val="11"/>
      <color theme="1"/>
      <name val="Arial Narrow"/>
      <charset val="134"/>
    </font>
    <font>
      <u/>
      <sz val="12"/>
      <color theme="1"/>
      <name val="Times New Roman"/>
      <charset val="134"/>
    </font>
    <font>
      <i/>
      <u/>
      <sz val="12"/>
      <color theme="1"/>
      <name val="Times New Roman"/>
      <charset val="134"/>
    </font>
    <font>
      <b/>
      <i/>
      <u/>
      <sz val="12"/>
      <color theme="1"/>
      <name val="Times New Roman"/>
      <charset val="134"/>
    </font>
    <font>
      <b/>
      <u/>
      <sz val="12"/>
      <color rgb="FFFF0000"/>
      <name val="Times New Roman"/>
      <charset val="134"/>
    </font>
    <font>
      <b/>
      <sz val="12"/>
      <color rgb="FFFF0000"/>
      <name val="Times New Roman"/>
      <charset val="134"/>
    </font>
    <font>
      <sz val="12"/>
      <color theme="1"/>
      <name val="Calibri"/>
      <charset val="134"/>
      <scheme val="minor"/>
    </font>
    <font>
      <sz val="12"/>
      <name val="Times New Roman"/>
      <charset val="134"/>
    </font>
    <font>
      <b/>
      <u/>
      <sz val="12"/>
      <name val="Times New Roman"/>
      <charset val="134"/>
    </font>
    <font>
      <sz val="11"/>
      <name val="Calibri"/>
      <charset val="134"/>
      <scheme val="minor"/>
    </font>
    <font>
      <b/>
      <sz val="11"/>
      <name val="Calibri"/>
      <charset val="134"/>
      <scheme val="minor"/>
    </font>
    <font>
      <b/>
      <u/>
      <sz val="11"/>
      <name val="Calibri"/>
      <charset val="134"/>
      <scheme val="minor"/>
    </font>
    <font>
      <sz val="12"/>
      <name val="Arial"/>
      <charset val="134"/>
    </font>
    <font>
      <sz val="12"/>
      <name val="Calibri"/>
      <charset val="134"/>
      <scheme val="minor"/>
    </font>
    <font>
      <b/>
      <sz val="12"/>
      <name val="Calibri"/>
      <charset val="134"/>
      <scheme val="minor"/>
    </font>
    <font>
      <sz val="12"/>
      <color rgb="FFFF0000"/>
      <name val="Calibri"/>
      <charset val="134"/>
      <scheme val="minor"/>
    </font>
    <font>
      <b/>
      <u/>
      <sz val="11"/>
      <color rgb="FFFF0000"/>
      <name val="Calibri"/>
      <charset val="134"/>
      <scheme val="minor"/>
    </font>
    <font>
      <b/>
      <sz val="11"/>
      <color theme="1"/>
      <name val="Calibri"/>
      <charset val="134"/>
      <scheme val="minor"/>
    </font>
    <font>
      <b/>
      <u/>
      <sz val="12"/>
      <color theme="1"/>
      <name val="Calibri"/>
      <charset val="134"/>
      <scheme val="minor"/>
    </font>
    <font>
      <sz val="10"/>
      <color theme="1"/>
      <name val="Calibri"/>
      <charset val="134"/>
      <scheme val="minor"/>
    </font>
    <font>
      <sz val="11"/>
      <color rgb="FFFF0000"/>
      <name val="Calibri"/>
      <charset val="134"/>
      <scheme val="minor"/>
    </font>
    <font>
      <b/>
      <i/>
      <sz val="12"/>
      <name val="Times New Roman"/>
      <charset val="134"/>
    </font>
    <font>
      <b/>
      <sz val="12"/>
      <name val="Times New Roman"/>
      <charset val="134"/>
    </font>
    <font>
      <b/>
      <sz val="11"/>
      <color theme="1"/>
      <name val="Times New Roman"/>
      <charset val="134"/>
    </font>
    <font>
      <b/>
      <sz val="12"/>
      <color rgb="FFFF0000"/>
      <name val="Arial Narrow"/>
      <charset val="134"/>
    </font>
    <font>
      <b/>
      <sz val="12"/>
      <color theme="1"/>
      <name val="Arial Narrow"/>
      <charset val="134"/>
    </font>
    <font>
      <sz val="11"/>
      <color theme="1"/>
      <name val="Times New Roman"/>
      <charset val="134"/>
    </font>
    <font>
      <sz val="14"/>
      <color theme="1"/>
      <name val="Calibri"/>
      <charset val="134"/>
      <scheme val="minor"/>
    </font>
    <font>
      <b/>
      <sz val="12"/>
      <color theme="1"/>
      <name val="Calibri"/>
      <charset val="134"/>
      <scheme val="minor"/>
    </font>
    <font>
      <sz val="14"/>
      <color rgb="FFFF0000"/>
      <name val="Calibri"/>
      <charset val="134"/>
      <scheme val="minor"/>
    </font>
    <font>
      <b/>
      <sz val="10"/>
      <name val="Times New Roman"/>
      <charset val="134"/>
    </font>
    <font>
      <u/>
      <sz val="12"/>
      <name val="Times New Roman"/>
      <charset val="134"/>
    </font>
    <font>
      <b/>
      <sz val="11"/>
      <name val="Times New Roman"/>
      <charset val="134"/>
    </font>
    <font>
      <i/>
      <u/>
      <sz val="12"/>
      <name val="Times New Roman"/>
      <charset val="134"/>
    </font>
    <font>
      <b/>
      <u val="double"/>
      <sz val="12"/>
      <name val="Times New Roman"/>
      <charset val="134"/>
    </font>
    <font>
      <sz val="11"/>
      <name val="Times New Roman"/>
      <charset val="134"/>
    </font>
    <font>
      <sz val="11"/>
      <color rgb="FFFF0000"/>
      <name val="Times New Roman"/>
      <charset val="134"/>
    </font>
    <font>
      <b/>
      <sz val="10"/>
      <color theme="1"/>
      <name val="Times New Roman"/>
      <charset val="134"/>
    </font>
    <font>
      <b/>
      <u/>
      <sz val="11"/>
      <color theme="1"/>
      <name val="Calibri"/>
      <charset val="134"/>
      <scheme val="minor"/>
    </font>
    <font>
      <b/>
      <sz val="14"/>
      <color theme="1"/>
      <name val="Calibri"/>
      <charset val="134"/>
      <scheme val="minor"/>
    </font>
    <font>
      <b/>
      <sz val="10"/>
      <color rgb="FFFF0000"/>
      <name val="Times New Roman"/>
      <charset val="134"/>
    </font>
    <font>
      <u/>
      <sz val="12"/>
      <color rgb="FFFF0000"/>
      <name val="Times New Roman"/>
      <charset val="134"/>
    </font>
    <font>
      <i/>
      <u/>
      <sz val="12"/>
      <color rgb="FFFF0000"/>
      <name val="Times New Roman"/>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Arial"/>
      <charset val="134"/>
    </font>
    <font>
      <b/>
      <sz val="10"/>
      <name val="Calibri"/>
      <charset val="134"/>
    </font>
    <font>
      <sz val="12"/>
      <color theme="1"/>
      <name val="Calibri"/>
      <charset val="134"/>
    </font>
    <font>
      <b/>
      <sz val="12"/>
      <color rgb="FFFF0000"/>
      <name val="Calibri"/>
      <charset val="134"/>
    </font>
    <font>
      <vertAlign val="superscript"/>
      <sz val="12"/>
      <name val="Times New Roman"/>
      <charset val="134"/>
    </font>
    <font>
      <b/>
      <sz val="10"/>
      <color theme="1"/>
      <name val="Calibri"/>
      <charset val="134"/>
    </font>
    <font>
      <b/>
      <u/>
      <sz val="12"/>
      <color indexed="8"/>
      <name val="Times New Roman"/>
      <charset val="134"/>
    </font>
    <font>
      <sz val="12"/>
      <color indexed="8"/>
      <name val="Times New Roman"/>
      <charset val="134"/>
    </font>
    <font>
      <b/>
      <sz val="10"/>
      <color rgb="FFFF0000"/>
      <name val="Calibri"/>
      <charset val="134"/>
    </font>
    <font>
      <b/>
      <sz val="12"/>
      <name val="Calibri"/>
      <charset val="134"/>
    </font>
    <font>
      <b/>
      <sz val="11"/>
      <color theme="1"/>
      <name val="Calibri"/>
      <charset val="134"/>
    </font>
    <font>
      <sz val="11"/>
      <name val="Calibri"/>
      <charset val="134"/>
    </font>
    <font>
      <b/>
      <sz val="11"/>
      <name val="Calibri"/>
      <charset val="134"/>
    </font>
    <font>
      <vertAlign val="superscript"/>
      <sz val="12"/>
      <color rgb="FFFF0000"/>
      <name val="Times New Roma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83">
    <border>
      <left/>
      <right/>
      <top/>
      <bottom/>
      <diagonal/>
    </border>
    <border>
      <left style="double">
        <color auto="1"/>
      </left>
      <right style="double">
        <color auto="1"/>
      </right>
      <top style="double">
        <color auto="1"/>
      </top>
      <bottom style="thin">
        <color auto="1"/>
      </bottom>
      <diagonal/>
    </border>
    <border>
      <left style="double">
        <color auto="1"/>
      </left>
      <right style="double">
        <color auto="1"/>
      </right>
      <top style="hair">
        <color auto="1"/>
      </top>
      <bottom style="hair">
        <color auto="1"/>
      </bottom>
      <diagonal/>
    </border>
    <border>
      <left style="double">
        <color auto="1"/>
      </left>
      <right style="double">
        <color auto="1"/>
      </right>
      <top style="hair">
        <color auto="1"/>
      </top>
      <bottom/>
      <diagonal/>
    </border>
    <border>
      <left style="double">
        <color auto="1"/>
      </left>
      <right style="double">
        <color auto="1"/>
      </right>
      <top style="hair">
        <color auto="1"/>
      </top>
      <bottom style="double">
        <color auto="1"/>
      </bottom>
      <diagonal/>
    </border>
    <border>
      <left style="double">
        <color auto="1"/>
      </left>
      <right style="double">
        <color auto="1"/>
      </right>
      <top style="thin">
        <color auto="1"/>
      </top>
      <bottom style="double">
        <color auto="1"/>
      </bottom>
      <diagonal/>
    </border>
    <border>
      <left style="double">
        <color auto="1"/>
      </left>
      <right style="double">
        <color auto="1"/>
      </right>
      <top/>
      <bottom/>
      <diagonal/>
    </border>
    <border>
      <left style="double">
        <color auto="1"/>
      </left>
      <right style="double">
        <color auto="1"/>
      </right>
      <top/>
      <bottom style="hair">
        <color auto="1"/>
      </bottom>
      <diagonal/>
    </border>
    <border>
      <left/>
      <right/>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bottom/>
      <diagonal/>
    </border>
    <border>
      <left style="thin">
        <color auto="1"/>
      </left>
      <right style="thin">
        <color auto="1"/>
      </right>
      <top style="thin">
        <color auto="1"/>
      </top>
      <bottom style="double">
        <color auto="1"/>
      </bottom>
      <diagonal/>
    </border>
    <border>
      <left style="thin">
        <color auto="1"/>
      </left>
      <right style="thin">
        <color auto="1"/>
      </right>
      <top style="hair">
        <color auto="1"/>
      </top>
      <bottom/>
      <diagonal/>
    </border>
    <border>
      <left style="medium">
        <color auto="1"/>
      </left>
      <right style="medium">
        <color auto="1"/>
      </right>
      <top/>
      <bottom/>
      <diagonal/>
    </border>
    <border>
      <left style="medium">
        <color auto="1"/>
      </left>
      <right style="medium">
        <color auto="1"/>
      </right>
      <top style="thin">
        <color auto="1"/>
      </top>
      <bottom style="thin">
        <color auto="1"/>
      </bottom>
      <diagonal/>
    </border>
    <border>
      <left style="double">
        <color auto="1"/>
      </left>
      <right/>
      <top style="double">
        <color auto="1"/>
      </top>
      <bottom style="thin">
        <color auto="1"/>
      </bottom>
      <diagonal/>
    </border>
    <border>
      <left/>
      <right/>
      <top style="double">
        <color auto="1"/>
      </top>
      <bottom style="thin">
        <color auto="1"/>
      </bottom>
      <diagonal/>
    </border>
    <border>
      <left/>
      <right style="double">
        <color auto="1"/>
      </right>
      <top style="double">
        <color auto="1"/>
      </top>
      <bottom style="thin">
        <color auto="1"/>
      </bottom>
      <diagonal/>
    </border>
    <border>
      <left style="double">
        <color auto="1"/>
      </left>
      <right/>
      <top style="hair">
        <color auto="1"/>
      </top>
      <bottom style="hair">
        <color auto="1"/>
      </bottom>
      <diagonal/>
    </border>
    <border>
      <left/>
      <right/>
      <top/>
      <bottom style="hair">
        <color auto="1"/>
      </bottom>
      <diagonal/>
    </border>
    <border>
      <left/>
      <right style="double">
        <color auto="1"/>
      </right>
      <top/>
      <bottom style="hair">
        <color auto="1"/>
      </bottom>
      <diagonal/>
    </border>
    <border>
      <left/>
      <right/>
      <top style="hair">
        <color auto="1"/>
      </top>
      <bottom style="hair">
        <color auto="1"/>
      </bottom>
      <diagonal/>
    </border>
    <border>
      <left/>
      <right style="double">
        <color auto="1"/>
      </right>
      <top style="hair">
        <color auto="1"/>
      </top>
      <bottom style="hair">
        <color auto="1"/>
      </bottom>
      <diagonal/>
    </border>
    <border>
      <left style="double">
        <color auto="1"/>
      </left>
      <right/>
      <top style="hair">
        <color auto="1"/>
      </top>
      <bottom style="double">
        <color auto="1"/>
      </bottom>
      <diagonal/>
    </border>
    <border>
      <left/>
      <right/>
      <top style="hair">
        <color auto="1"/>
      </top>
      <bottom style="double">
        <color auto="1"/>
      </bottom>
      <diagonal/>
    </border>
    <border>
      <left style="medium">
        <color auto="1"/>
      </left>
      <right/>
      <top style="medium">
        <color auto="1"/>
      </top>
      <bottom style="thin">
        <color auto="1"/>
      </bottom>
      <diagonal/>
    </border>
    <border>
      <left style="double">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thin">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top/>
      <bottom/>
      <diagonal/>
    </border>
    <border>
      <left style="double">
        <color auto="1"/>
      </left>
      <right style="thin">
        <color auto="1"/>
      </right>
      <top/>
      <bottom/>
      <diagonal/>
    </border>
    <border>
      <left style="thin">
        <color auto="1"/>
      </left>
      <right/>
      <top/>
      <bottom/>
      <diagonal/>
    </border>
    <border>
      <left/>
      <right style="medium">
        <color auto="1"/>
      </right>
      <top/>
      <bottom/>
      <diagonal/>
    </border>
    <border>
      <left/>
      <right style="medium">
        <color auto="1"/>
      </right>
      <top style="thin">
        <color auto="1"/>
      </top>
      <bottom/>
      <diagonal/>
    </border>
    <border>
      <left/>
      <right style="medium">
        <color auto="1"/>
      </right>
      <top/>
      <bottom style="double">
        <color auto="1"/>
      </bottom>
      <diagonal/>
    </border>
    <border>
      <left style="medium">
        <color auto="1"/>
      </left>
      <right/>
      <top/>
      <bottom style="thin">
        <color auto="1"/>
      </bottom>
      <diagonal/>
    </border>
    <border>
      <left style="double">
        <color auto="1"/>
      </left>
      <right style="thin">
        <color auto="1"/>
      </right>
      <top/>
      <bottom style="thin">
        <color auto="1"/>
      </bottom>
      <diagonal/>
    </border>
    <border>
      <left/>
      <right/>
      <top/>
      <bottom style="medium">
        <color auto="1"/>
      </bottom>
      <diagonal/>
    </border>
    <border>
      <left style="thin">
        <color auto="1"/>
      </left>
      <right/>
      <top/>
      <bottom style="medium">
        <color auto="1"/>
      </bottom>
      <diagonal/>
    </border>
    <border>
      <left style="thin">
        <color auto="1"/>
      </left>
      <right style="thin">
        <color auto="1"/>
      </right>
      <top/>
      <bottom style="medium">
        <color auto="1"/>
      </bottom>
      <diagonal/>
    </border>
    <border>
      <left/>
      <right style="medium">
        <color auto="1"/>
      </right>
      <top/>
      <bottom style="medium">
        <color auto="1"/>
      </bottom>
      <diagonal/>
    </border>
    <border>
      <left style="thin">
        <color auto="1"/>
      </left>
      <right/>
      <top style="thin">
        <color auto="1"/>
      </top>
      <bottom style="medium">
        <color auto="1"/>
      </bottom>
      <diagonal/>
    </border>
    <border>
      <left style="double">
        <color auto="1"/>
      </left>
      <right style="thin">
        <color auto="1"/>
      </right>
      <top style="thin">
        <color auto="1"/>
      </top>
      <bottom style="medium">
        <color auto="1"/>
      </bottom>
      <diagonal/>
    </border>
    <border>
      <left style="double">
        <color auto="1"/>
      </left>
      <right style="double">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double">
        <color auto="1"/>
      </right>
      <top/>
      <bottom/>
      <diagonal/>
    </border>
    <border>
      <left/>
      <right style="double">
        <color auto="1"/>
      </right>
      <top/>
      <bottom/>
      <diagonal/>
    </border>
    <border>
      <left style="double">
        <color auto="1"/>
      </left>
      <right style="thin">
        <color auto="1"/>
      </right>
      <top style="medium">
        <color auto="1"/>
      </top>
      <bottom/>
      <diagonal/>
    </border>
    <border>
      <left style="double">
        <color auto="1"/>
      </left>
      <right style="medium">
        <color auto="1"/>
      </right>
      <top/>
      <bottom style="double">
        <color auto="1"/>
      </bottom>
      <diagonal/>
    </border>
    <border>
      <left style="medium">
        <color auto="1"/>
      </left>
      <right/>
      <top style="thin">
        <color auto="1"/>
      </top>
      <bottom style="thin">
        <color auto="1"/>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double">
        <color auto="1"/>
      </right>
      <top style="thin">
        <color auto="1"/>
      </top>
      <bottom style="thin">
        <color auto="1"/>
      </bottom>
      <diagonal/>
    </border>
    <border>
      <left/>
      <right style="medium">
        <color auto="1"/>
      </right>
      <top style="thin">
        <color auto="1"/>
      </top>
      <bottom style="thin">
        <color auto="1"/>
      </bottom>
      <diagonal/>
    </border>
    <border>
      <left style="double">
        <color auto="1"/>
      </left>
      <right style="medium">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style="double">
        <color auto="1"/>
      </left>
      <right style="double">
        <color auto="1"/>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style="thin">
        <color auto="1"/>
      </right>
      <top style="double">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double">
        <color auto="1"/>
      </bottom>
      <diagonal/>
    </border>
    <border>
      <left style="thin">
        <color auto="1"/>
      </left>
      <right style="thin">
        <color auto="1"/>
      </right>
      <top style="double">
        <color auto="1"/>
      </top>
      <bottom style="thin">
        <color auto="1"/>
      </bottom>
      <diagonal/>
    </border>
    <border>
      <left style="thin">
        <color auto="1"/>
      </left>
      <right style="thin">
        <color auto="1"/>
      </right>
      <top style="hair">
        <color auto="1"/>
      </top>
      <bottom style="thin">
        <color auto="1"/>
      </bottom>
      <diagonal/>
    </border>
    <border>
      <left/>
      <right/>
      <top style="hair">
        <color auto="1"/>
      </top>
      <bottom style="thin">
        <color auto="1"/>
      </bottom>
      <diagonal/>
    </border>
    <border>
      <left style="thin">
        <color auto="1"/>
      </left>
      <right style="medium">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xf numFmtId="43" fontId="0" fillId="0" borderId="0" applyFont="0" applyFill="0" applyBorder="0" applyAlignment="0" applyProtection="0"/>
    <xf numFmtId="44" fontId="52" fillId="0" borderId="0" applyFont="0" applyFill="0" applyBorder="0" applyAlignment="0" applyProtection="0">
      <alignment vertical="center"/>
    </xf>
    <xf numFmtId="9" fontId="52" fillId="0" borderId="0" applyFont="0" applyFill="0" applyBorder="0" applyAlignment="0" applyProtection="0">
      <alignment vertical="center"/>
    </xf>
    <xf numFmtId="176" fontId="52" fillId="0" borderId="0" applyFont="0" applyFill="0" applyBorder="0" applyAlignment="0" applyProtection="0">
      <alignment vertical="center"/>
    </xf>
    <xf numFmtId="42" fontId="52" fillId="0" borderId="0" applyFont="0" applyFill="0" applyBorder="0" applyAlignment="0" applyProtection="0">
      <alignment vertical="center"/>
    </xf>
    <xf numFmtId="0" fontId="53"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52" fillId="3" borderId="75" applyNumberFormat="0" applyFont="0" applyAlignment="0" applyProtection="0">
      <alignment vertical="center"/>
    </xf>
    <xf numFmtId="0" fontId="5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0" borderId="76" applyNumberFormat="0" applyFill="0" applyAlignment="0" applyProtection="0">
      <alignment vertical="center"/>
    </xf>
    <xf numFmtId="0" fontId="59" fillId="0" borderId="76" applyNumberFormat="0" applyFill="0" applyAlignment="0" applyProtection="0">
      <alignment vertical="center"/>
    </xf>
    <xf numFmtId="0" fontId="60" fillId="0" borderId="77" applyNumberFormat="0" applyFill="0" applyAlignment="0" applyProtection="0">
      <alignment vertical="center"/>
    </xf>
    <xf numFmtId="0" fontId="60" fillId="0" borderId="0" applyNumberFormat="0" applyFill="0" applyBorder="0" applyAlignment="0" applyProtection="0">
      <alignment vertical="center"/>
    </xf>
    <xf numFmtId="0" fontId="61" fillId="4" borderId="78" applyNumberFormat="0" applyAlignment="0" applyProtection="0">
      <alignment vertical="center"/>
    </xf>
    <xf numFmtId="0" fontId="62" fillId="5" borderId="79" applyNumberFormat="0" applyAlignment="0" applyProtection="0">
      <alignment vertical="center"/>
    </xf>
    <xf numFmtId="0" fontId="63" fillId="5" borderId="78" applyNumberFormat="0" applyAlignment="0" applyProtection="0">
      <alignment vertical="center"/>
    </xf>
    <xf numFmtId="0" fontId="64" fillId="6" borderId="80" applyNumberFormat="0" applyAlignment="0" applyProtection="0">
      <alignment vertical="center"/>
    </xf>
    <xf numFmtId="0" fontId="65" fillId="0" borderId="81" applyNumberFormat="0" applyFill="0" applyAlignment="0" applyProtection="0">
      <alignment vertical="center"/>
    </xf>
    <xf numFmtId="0" fontId="66" fillId="0" borderId="82" applyNumberFormat="0" applyFill="0" applyAlignment="0" applyProtection="0">
      <alignment vertical="center"/>
    </xf>
    <xf numFmtId="0" fontId="67" fillId="7" borderId="0" applyNumberFormat="0" applyBorder="0" applyAlignment="0" applyProtection="0">
      <alignment vertical="center"/>
    </xf>
    <xf numFmtId="0" fontId="68" fillId="8" borderId="0" applyNumberFormat="0" applyBorder="0" applyAlignment="0" applyProtection="0">
      <alignment vertical="center"/>
    </xf>
    <xf numFmtId="0" fontId="69" fillId="9" borderId="0" applyNumberFormat="0" applyBorder="0" applyAlignment="0" applyProtection="0">
      <alignment vertical="center"/>
    </xf>
    <xf numFmtId="0" fontId="70" fillId="10" borderId="0" applyNumberFormat="0" applyBorder="0" applyAlignment="0" applyProtection="0">
      <alignment vertical="center"/>
    </xf>
    <xf numFmtId="0" fontId="71" fillId="11" borderId="0" applyNumberFormat="0" applyBorder="0" applyAlignment="0" applyProtection="0">
      <alignment vertical="center"/>
    </xf>
    <xf numFmtId="0" fontId="71" fillId="12" borderId="0" applyNumberFormat="0" applyBorder="0" applyAlignment="0" applyProtection="0">
      <alignment vertical="center"/>
    </xf>
    <xf numFmtId="0" fontId="70" fillId="13" borderId="0" applyNumberFormat="0" applyBorder="0" applyAlignment="0" applyProtection="0">
      <alignment vertical="center"/>
    </xf>
    <xf numFmtId="0" fontId="70" fillId="14" borderId="0" applyNumberFormat="0" applyBorder="0" applyAlignment="0" applyProtection="0">
      <alignment vertical="center"/>
    </xf>
    <xf numFmtId="0" fontId="71" fillId="15" borderId="0" applyNumberFormat="0" applyBorder="0" applyAlignment="0" applyProtection="0">
      <alignment vertical="center"/>
    </xf>
    <xf numFmtId="0" fontId="71" fillId="16" borderId="0" applyNumberFormat="0" applyBorder="0" applyAlignment="0" applyProtection="0">
      <alignment vertical="center"/>
    </xf>
    <xf numFmtId="0" fontId="70" fillId="17" borderId="0" applyNumberFormat="0" applyBorder="0" applyAlignment="0" applyProtection="0">
      <alignment vertical="center"/>
    </xf>
    <xf numFmtId="0" fontId="70" fillId="18" borderId="0" applyNumberFormat="0" applyBorder="0" applyAlignment="0" applyProtection="0">
      <alignment vertical="center"/>
    </xf>
    <xf numFmtId="0" fontId="71" fillId="19" borderId="0" applyNumberFormat="0" applyBorder="0" applyAlignment="0" applyProtection="0">
      <alignment vertical="center"/>
    </xf>
    <xf numFmtId="0" fontId="71" fillId="20" borderId="0" applyNumberFormat="0" applyBorder="0" applyAlignment="0" applyProtection="0">
      <alignment vertical="center"/>
    </xf>
    <xf numFmtId="0" fontId="70" fillId="21" borderId="0" applyNumberFormat="0" applyBorder="0" applyAlignment="0" applyProtection="0">
      <alignment vertical="center"/>
    </xf>
    <xf numFmtId="0" fontId="70" fillId="22" borderId="0" applyNumberFormat="0" applyBorder="0" applyAlignment="0" applyProtection="0">
      <alignment vertical="center"/>
    </xf>
    <xf numFmtId="0" fontId="71" fillId="23" borderId="0" applyNumberFormat="0" applyBorder="0" applyAlignment="0" applyProtection="0">
      <alignment vertical="center"/>
    </xf>
    <xf numFmtId="0" fontId="71" fillId="24" borderId="0" applyNumberFormat="0" applyBorder="0" applyAlignment="0" applyProtection="0">
      <alignment vertical="center"/>
    </xf>
    <xf numFmtId="0" fontId="70" fillId="25" borderId="0" applyNumberFormat="0" applyBorder="0" applyAlignment="0" applyProtection="0">
      <alignment vertical="center"/>
    </xf>
    <xf numFmtId="0" fontId="70" fillId="26" borderId="0" applyNumberFormat="0" applyBorder="0" applyAlignment="0" applyProtection="0">
      <alignment vertical="center"/>
    </xf>
    <xf numFmtId="0" fontId="71" fillId="27" borderId="0" applyNumberFormat="0" applyBorder="0" applyAlignment="0" applyProtection="0">
      <alignment vertical="center"/>
    </xf>
    <xf numFmtId="0" fontId="71" fillId="28" borderId="0" applyNumberFormat="0" applyBorder="0" applyAlignment="0" applyProtection="0">
      <alignment vertical="center"/>
    </xf>
    <xf numFmtId="0" fontId="70" fillId="29" borderId="0" applyNumberFormat="0" applyBorder="0" applyAlignment="0" applyProtection="0">
      <alignment vertical="center"/>
    </xf>
    <xf numFmtId="0" fontId="70" fillId="30" borderId="0" applyNumberFormat="0" applyBorder="0" applyAlignment="0" applyProtection="0">
      <alignment vertical="center"/>
    </xf>
    <xf numFmtId="0" fontId="71" fillId="31" borderId="0" applyNumberFormat="0" applyBorder="0" applyAlignment="0" applyProtection="0">
      <alignment vertical="center"/>
    </xf>
    <xf numFmtId="0" fontId="71" fillId="32" borderId="0" applyNumberFormat="0" applyBorder="0" applyAlignment="0" applyProtection="0">
      <alignment vertical="center"/>
    </xf>
    <xf numFmtId="0" fontId="70" fillId="33" borderId="0" applyNumberFormat="0" applyBorder="0" applyAlignment="0" applyProtection="0">
      <alignment vertical="center"/>
    </xf>
    <xf numFmtId="43" fontId="0" fillId="0" borderId="0" applyFont="0" applyFill="0" applyBorder="0" applyAlignment="0" applyProtection="0"/>
    <xf numFmtId="0" fontId="72" fillId="0" borderId="0"/>
    <xf numFmtId="0" fontId="72" fillId="0" borderId="0"/>
    <xf numFmtId="0" fontId="72" fillId="0" borderId="0"/>
  </cellStyleXfs>
  <cellXfs count="637">
    <xf numFmtId="0" fontId="0" fillId="0" borderId="0" xfId="0"/>
    <xf numFmtId="0" fontId="0" fillId="0" borderId="0" xfId="0" applyAlignment="1">
      <alignment vertical="top"/>
    </xf>
    <xf numFmtId="0" fontId="1" fillId="0" borderId="0" xfId="0" applyFont="1"/>
    <xf numFmtId="0" fontId="0" fillId="0" borderId="0" xfId="0" applyAlignment="1">
      <alignment vertical="center"/>
    </xf>
    <xf numFmtId="0" fontId="2" fillId="0" borderId="1" xfId="0" applyFont="1" applyBorder="1" applyAlignment="1">
      <alignment horizontal="center" wrapText="1"/>
    </xf>
    <xf numFmtId="4" fontId="2" fillId="0" borderId="1" xfId="0" applyNumberFormat="1" applyFont="1" applyBorder="1" applyAlignment="1">
      <alignment horizontal="center" wrapText="1"/>
    </xf>
    <xf numFmtId="0" fontId="3" fillId="0" borderId="2" xfId="0" applyFont="1" applyBorder="1" applyAlignment="1">
      <alignment horizontal="center"/>
    </xf>
    <xf numFmtId="0" fontId="4" fillId="0" borderId="2" xfId="0" applyFont="1" applyBorder="1" applyAlignment="1">
      <alignment horizontal="center" wrapText="1"/>
    </xf>
    <xf numFmtId="0" fontId="3" fillId="0" borderId="2" xfId="0" applyFont="1" applyBorder="1" applyAlignment="1">
      <alignment horizontal="center" wrapText="1"/>
    </xf>
    <xf numFmtId="0" fontId="3" fillId="0" borderId="2" xfId="0" applyFont="1" applyBorder="1"/>
    <xf numFmtId="43" fontId="3" fillId="0" borderId="2" xfId="49" applyFont="1" applyFill="1" applyBorder="1" applyAlignment="1">
      <alignment horizontal="center"/>
    </xf>
    <xf numFmtId="43" fontId="3" fillId="0" borderId="2" xfId="49" applyFont="1" applyFill="1" applyBorder="1"/>
    <xf numFmtId="0" fontId="4" fillId="0" borderId="2" xfId="0" applyFont="1" applyBorder="1"/>
    <xf numFmtId="43" fontId="3" fillId="0" borderId="2" xfId="49" applyFont="1" applyBorder="1"/>
    <xf numFmtId="0" fontId="3" fillId="0" borderId="2" xfId="0" applyFont="1" applyBorder="1" applyAlignment="1">
      <alignment wrapText="1"/>
    </xf>
    <xf numFmtId="0" fontId="5" fillId="0" borderId="2" xfId="0" applyFont="1" applyBorder="1"/>
    <xf numFmtId="0" fontId="4" fillId="0" borderId="2" xfId="0" applyFont="1" applyBorder="1" applyAlignment="1">
      <alignment wrapText="1"/>
    </xf>
    <xf numFmtId="43" fontId="3" fillId="0" borderId="3" xfId="49" applyFont="1" applyBorder="1"/>
    <xf numFmtId="0" fontId="3" fillId="0" borderId="4" xfId="0" applyFont="1" applyBorder="1" applyAlignment="1">
      <alignment horizontal="center"/>
    </xf>
    <xf numFmtId="0" fontId="6" fillId="0" borderId="4" xfId="0" applyFont="1" applyBorder="1" applyAlignment="1">
      <alignment horizontal="right"/>
    </xf>
    <xf numFmtId="43" fontId="3" fillId="0" borderId="4" xfId="49" applyFont="1" applyBorder="1"/>
    <xf numFmtId="43" fontId="4" fillId="0" borderId="5" xfId="49" applyFont="1" applyBorder="1"/>
    <xf numFmtId="0" fontId="3" fillId="0" borderId="0" xfId="0" applyFont="1" applyAlignment="1">
      <alignment horizontal="center"/>
    </xf>
    <xf numFmtId="0" fontId="3" fillId="0" borderId="0" xfId="0" applyFont="1"/>
    <xf numFmtId="43" fontId="3" fillId="0" borderId="0" xfId="49" applyFont="1" applyBorder="1"/>
    <xf numFmtId="0" fontId="2" fillId="0" borderId="6" xfId="0" applyFont="1" applyBorder="1" applyAlignment="1">
      <alignment horizontal="center" wrapText="1"/>
    </xf>
    <xf numFmtId="4" fontId="2" fillId="0" borderId="6" xfId="0" applyNumberFormat="1" applyFont="1" applyBorder="1" applyAlignment="1">
      <alignment horizontal="center" wrapText="1"/>
    </xf>
    <xf numFmtId="0" fontId="6" fillId="0" borderId="2" xfId="0" applyFont="1" applyBorder="1" applyAlignment="1">
      <alignment horizontal="right"/>
    </xf>
    <xf numFmtId="0" fontId="4" fillId="0" borderId="2" xfId="0" applyFont="1" applyBorder="1" applyAlignment="1">
      <alignment horizontal="center"/>
    </xf>
    <xf numFmtId="0" fontId="0" fillId="0" borderId="2" xfId="0" applyBorder="1"/>
    <xf numFmtId="0" fontId="7" fillId="0" borderId="2" xfId="0" applyFont="1" applyBorder="1" applyAlignment="1">
      <alignment horizontal="center"/>
    </xf>
    <xf numFmtId="0" fontId="3" fillId="0" borderId="3" xfId="0" applyFont="1" applyBorder="1" applyAlignment="1">
      <alignment horizontal="center"/>
    </xf>
    <xf numFmtId="0" fontId="8" fillId="0" borderId="4" xfId="0" applyFont="1" applyBorder="1" applyAlignment="1">
      <alignment horizontal="right"/>
    </xf>
    <xf numFmtId="0" fontId="8" fillId="0" borderId="0" xfId="0" applyFont="1" applyAlignment="1">
      <alignment horizontal="right"/>
    </xf>
    <xf numFmtId="43" fontId="4" fillId="0" borderId="0" xfId="49" applyFont="1" applyBorder="1"/>
    <xf numFmtId="0" fontId="9" fillId="0" borderId="1" xfId="0" applyFont="1" applyBorder="1" applyAlignment="1">
      <alignment horizontal="center" wrapText="1"/>
    </xf>
    <xf numFmtId="4" fontId="9" fillId="0" borderId="1" xfId="0" applyNumberFormat="1" applyFont="1" applyBorder="1" applyAlignment="1">
      <alignment horizontal="center" wrapText="1"/>
    </xf>
    <xf numFmtId="43" fontId="4" fillId="0" borderId="2" xfId="49" applyFont="1" applyFill="1" applyBorder="1" applyAlignment="1">
      <alignment horizontal="center"/>
    </xf>
    <xf numFmtId="43" fontId="4" fillId="0" borderId="2" xfId="49" applyFont="1" applyFill="1" applyBorder="1"/>
    <xf numFmtId="0" fontId="10" fillId="0" borderId="2" xfId="0" applyFont="1" applyBorder="1" applyAlignment="1">
      <alignment horizontal="center"/>
    </xf>
    <xf numFmtId="0" fontId="5" fillId="0" borderId="2" xfId="0" applyFont="1" applyBorder="1" applyAlignment="1">
      <alignment horizontal="center"/>
    </xf>
    <xf numFmtId="0" fontId="5" fillId="0" borderId="2" xfId="0" applyFont="1" applyBorder="1" applyAlignment="1">
      <alignment wrapText="1"/>
    </xf>
    <xf numFmtId="0" fontId="11" fillId="0" borderId="2" xfId="0" applyFont="1" applyBorder="1" applyAlignment="1">
      <alignment horizontal="right"/>
    </xf>
    <xf numFmtId="43" fontId="3" fillId="0" borderId="7" xfId="49" applyFont="1" applyBorder="1"/>
    <xf numFmtId="0" fontId="0" fillId="0" borderId="2" xfId="0" applyBorder="1" applyAlignment="1">
      <alignment horizontal="center"/>
    </xf>
    <xf numFmtId="0" fontId="5" fillId="0" borderId="2" xfId="0" applyFont="1" applyBorder="1" applyAlignment="1">
      <alignment horizontal="left"/>
    </xf>
    <xf numFmtId="0" fontId="12" fillId="0" borderId="2" xfId="0" applyFont="1" applyBorder="1" applyAlignment="1">
      <alignment horizontal="right"/>
    </xf>
    <xf numFmtId="0" fontId="3" fillId="0" borderId="4" xfId="0" applyFont="1" applyBorder="1" applyAlignment="1">
      <alignment wrapText="1"/>
    </xf>
    <xf numFmtId="0" fontId="3" fillId="0" borderId="4" xfId="0" applyFont="1" applyBorder="1"/>
    <xf numFmtId="0" fontId="3" fillId="0" borderId="0" xfId="0" applyFont="1" applyAlignment="1">
      <alignment wrapText="1"/>
    </xf>
    <xf numFmtId="0" fontId="13" fillId="0" borderId="2" xfId="0" applyFont="1" applyBorder="1"/>
    <xf numFmtId="43" fontId="7" fillId="0" borderId="2" xfId="49" applyFont="1" applyBorder="1"/>
    <xf numFmtId="0" fontId="7" fillId="0" borderId="2" xfId="0" applyFont="1" applyBorder="1"/>
    <xf numFmtId="0" fontId="14" fillId="0" borderId="2" xfId="0" applyFont="1" applyBorder="1" applyAlignment="1">
      <alignment horizontal="right"/>
    </xf>
    <xf numFmtId="43" fontId="14" fillId="0" borderId="2" xfId="49" applyFont="1" applyBorder="1"/>
    <xf numFmtId="0" fontId="3" fillId="0" borderId="3" xfId="0" applyFont="1" applyBorder="1"/>
    <xf numFmtId="0" fontId="2" fillId="0" borderId="2" xfId="0" applyFont="1" applyBorder="1" applyAlignment="1">
      <alignment horizontal="center" wrapText="1"/>
    </xf>
    <xf numFmtId="4" fontId="2" fillId="0" borderId="2" xfId="0" applyNumberFormat="1" applyFont="1" applyBorder="1" applyAlignment="1">
      <alignment horizontal="center" wrapText="1"/>
    </xf>
    <xf numFmtId="0" fontId="3" fillId="0" borderId="2" xfId="0" applyFont="1" applyBorder="1" applyAlignment="1">
      <alignment horizontal="left"/>
    </xf>
    <xf numFmtId="0" fontId="7" fillId="0" borderId="2" xfId="0" applyFont="1" applyBorder="1" applyAlignment="1">
      <alignment horizontal="left"/>
    </xf>
    <xf numFmtId="0" fontId="1" fillId="0" borderId="2" xfId="0" applyFont="1" applyBorder="1"/>
    <xf numFmtId="0" fontId="14" fillId="0" borderId="2" xfId="0" applyFont="1" applyBorder="1"/>
    <xf numFmtId="43" fontId="15" fillId="0" borderId="2" xfId="0" applyNumberFormat="1" applyFont="1" applyBorder="1"/>
    <xf numFmtId="0" fontId="4" fillId="0" borderId="2" xfId="0" applyFont="1" applyBorder="1" applyAlignment="1">
      <alignment horizontal="right"/>
    </xf>
    <xf numFmtId="0" fontId="10" fillId="0" borderId="2" xfId="0" applyFont="1" applyBorder="1"/>
    <xf numFmtId="0" fontId="8" fillId="0" borderId="2" xfId="0" applyFont="1" applyBorder="1" applyAlignment="1">
      <alignment horizontal="right" wrapText="1"/>
    </xf>
    <xf numFmtId="0" fontId="0" fillId="0" borderId="4" xfId="0" applyBorder="1" applyAlignment="1">
      <alignment horizontal="center"/>
    </xf>
    <xf numFmtId="0" fontId="0" fillId="0" borderId="4" xfId="0" applyBorder="1"/>
    <xf numFmtId="43" fontId="4" fillId="0" borderId="5" xfId="0" applyNumberFormat="1" applyFont="1" applyBorder="1"/>
    <xf numFmtId="0" fontId="3" fillId="0" borderId="0" xfId="0" applyFont="1" applyAlignment="1">
      <alignment horizontal="right"/>
    </xf>
    <xf numFmtId="0" fontId="0" fillId="0" borderId="0" xfId="0" applyAlignment="1">
      <alignment horizontal="center"/>
    </xf>
    <xf numFmtId="43" fontId="4" fillId="0" borderId="0" xfId="0" applyNumberFormat="1" applyFont="1"/>
    <xf numFmtId="0" fontId="4" fillId="0" borderId="2" xfId="0" applyFont="1" applyBorder="1" applyAlignment="1">
      <alignment horizontal="left"/>
    </xf>
    <xf numFmtId="0" fontId="16" fillId="0" borderId="2" xfId="0" applyFont="1" applyBorder="1" applyAlignment="1">
      <alignment horizontal="center" vertical="top"/>
    </xf>
    <xf numFmtId="0" fontId="17" fillId="0" borderId="2" xfId="0" applyFont="1" applyBorder="1" applyAlignment="1">
      <alignment wrapText="1"/>
    </xf>
    <xf numFmtId="0" fontId="16" fillId="0" borderId="2" xfId="0" applyFont="1" applyBorder="1" applyAlignment="1">
      <alignment horizontal="center"/>
    </xf>
    <xf numFmtId="43" fontId="16" fillId="0" borderId="2" xfId="49" applyFont="1" applyBorder="1"/>
    <xf numFmtId="0" fontId="16" fillId="0" borderId="2" xfId="0" applyFont="1" applyBorder="1"/>
    <xf numFmtId="0" fontId="16" fillId="0" borderId="2" xfId="0" applyFont="1" applyBorder="1" applyAlignment="1">
      <alignment wrapText="1"/>
    </xf>
    <xf numFmtId="0" fontId="16" fillId="0" borderId="2" xfId="0" applyFont="1" applyBorder="1" applyAlignment="1">
      <alignment horizontal="center" wrapText="1"/>
    </xf>
    <xf numFmtId="0" fontId="3" fillId="0" borderId="2" xfId="0" applyFont="1" applyBorder="1" applyAlignment="1">
      <alignment horizontal="center" vertical="top"/>
    </xf>
    <xf numFmtId="0" fontId="3" fillId="0" borderId="2" xfId="0" applyFont="1" applyBorder="1" applyAlignment="1">
      <alignment vertical="center" wrapText="1"/>
    </xf>
    <xf numFmtId="0" fontId="3" fillId="0" borderId="2" xfId="0" applyFont="1" applyBorder="1" applyAlignment="1">
      <alignment horizontal="center" vertical="center"/>
    </xf>
    <xf numFmtId="43" fontId="3" fillId="0" borderId="2" xfId="49" applyFont="1" applyBorder="1" applyAlignment="1">
      <alignment vertical="center"/>
    </xf>
    <xf numFmtId="0" fontId="5" fillId="0" borderId="2" xfId="0" applyFont="1" applyBorder="1" applyAlignment="1">
      <alignment horizontal="right"/>
    </xf>
    <xf numFmtId="0" fontId="6" fillId="0" borderId="0" xfId="0" applyFont="1" applyAlignment="1">
      <alignment horizontal="right"/>
    </xf>
    <xf numFmtId="43" fontId="7" fillId="0" borderId="3" xfId="49" applyFont="1" applyBorder="1"/>
    <xf numFmtId="0" fontId="8" fillId="0" borderId="2" xfId="0" applyFont="1" applyBorder="1" applyAlignment="1">
      <alignment horizontal="center"/>
    </xf>
    <xf numFmtId="0" fontId="18" fillId="0" borderId="8" xfId="0" applyFont="1" applyBorder="1" applyAlignment="1">
      <alignment horizontal="center"/>
    </xf>
    <xf numFmtId="0" fontId="18" fillId="0" borderId="8" xfId="0" applyFont="1" applyBorder="1"/>
    <xf numFmtId="0" fontId="18" fillId="0" borderId="8" xfId="0" applyFont="1" applyBorder="1" applyAlignment="1">
      <alignment horizontal="right"/>
    </xf>
    <xf numFmtId="0" fontId="19" fillId="0" borderId="9" xfId="0" applyFont="1" applyBorder="1" applyAlignment="1">
      <alignment horizontal="center"/>
    </xf>
    <xf numFmtId="0" fontId="19" fillId="0" borderId="9" xfId="0" applyFont="1" applyBorder="1" applyAlignment="1">
      <alignment horizontal="right"/>
    </xf>
    <xf numFmtId="43" fontId="19" fillId="0" borderId="9" xfId="1" applyFont="1" applyBorder="1" applyAlignment="1">
      <alignment horizontal="right"/>
    </xf>
    <xf numFmtId="0" fontId="19" fillId="0" borderId="10" xfId="0" applyFont="1" applyBorder="1" applyAlignment="1">
      <alignment horizontal="center"/>
    </xf>
    <xf numFmtId="0" fontId="19" fillId="0" borderId="10" xfId="0" applyFont="1" applyBorder="1" applyAlignment="1">
      <alignment horizontal="right"/>
    </xf>
    <xf numFmtId="43" fontId="19" fillId="0" borderId="10" xfId="1" applyFont="1" applyBorder="1" applyAlignment="1">
      <alignment horizontal="right"/>
    </xf>
    <xf numFmtId="0" fontId="18" fillId="0" borderId="10" xfId="0" applyFont="1" applyBorder="1"/>
    <xf numFmtId="0" fontId="19" fillId="0" borderId="10" xfId="0" applyFont="1" applyBorder="1"/>
    <xf numFmtId="4" fontId="18" fillId="0" borderId="10" xfId="0" applyNumberFormat="1" applyFont="1" applyBorder="1"/>
    <xf numFmtId="0" fontId="18" fillId="0" borderId="11" xfId="0" applyFont="1" applyBorder="1"/>
    <xf numFmtId="0" fontId="20" fillId="0" borderId="11" xfId="0" applyFont="1" applyBorder="1"/>
    <xf numFmtId="4" fontId="18" fillId="0" borderId="11" xfId="0" applyNumberFormat="1" applyFont="1" applyBorder="1"/>
    <xf numFmtId="0" fontId="21" fillId="0" borderId="11" xfId="0" applyFont="1" applyBorder="1" applyAlignment="1">
      <alignment horizontal="center"/>
    </xf>
    <xf numFmtId="0" fontId="0" fillId="0" borderId="12" xfId="0" applyBorder="1"/>
    <xf numFmtId="0" fontId="0" fillId="0" borderId="12" xfId="0" applyBorder="1" applyAlignment="1">
      <alignment horizontal="center"/>
    </xf>
    <xf numFmtId="0" fontId="0" fillId="0" borderId="11" xfId="0" applyBorder="1" applyAlignment="1">
      <alignment horizontal="center"/>
    </xf>
    <xf numFmtId="4" fontId="0" fillId="0" borderId="12" xfId="1" applyNumberFormat="1" applyFont="1" applyBorder="1" applyAlignment="1">
      <alignment horizontal="center"/>
    </xf>
    <xf numFmtId="43" fontId="0" fillId="0" borderId="11" xfId="1" applyFont="1" applyBorder="1"/>
    <xf numFmtId="0" fontId="18" fillId="0" borderId="12" xfId="0" applyFont="1" applyBorder="1"/>
    <xf numFmtId="0" fontId="18" fillId="0" borderId="12" xfId="0" applyFont="1" applyBorder="1" applyAlignment="1">
      <alignment horizontal="center"/>
    </xf>
    <xf numFmtId="4" fontId="18" fillId="0" borderId="12" xfId="1" applyNumberFormat="1" applyFont="1" applyBorder="1" applyAlignment="1">
      <alignment horizontal="center"/>
    </xf>
    <xf numFmtId="43" fontId="18" fillId="0" borderId="11" xfId="1" applyFont="1" applyBorder="1"/>
    <xf numFmtId="0" fontId="18" fillId="0" borderId="11" xfId="0" applyFont="1" applyBorder="1" applyAlignment="1">
      <alignment horizontal="center"/>
    </xf>
    <xf numFmtId="4" fontId="18" fillId="0" borderId="12" xfId="0" applyNumberFormat="1" applyFont="1" applyBorder="1" applyAlignment="1">
      <alignment horizontal="center"/>
    </xf>
    <xf numFmtId="0" fontId="22" fillId="0" borderId="11" xfId="0" applyFont="1" applyBorder="1"/>
    <xf numFmtId="0" fontId="22" fillId="0" borderId="12" xfId="0" applyFont="1" applyBorder="1" applyAlignment="1">
      <alignment horizontal="center"/>
    </xf>
    <xf numFmtId="4" fontId="22" fillId="0" borderId="12" xfId="0" applyNumberFormat="1" applyFont="1" applyBorder="1" applyAlignment="1">
      <alignment horizontal="center"/>
    </xf>
    <xf numFmtId="43" fontId="22" fillId="0" borderId="11" xfId="1" applyFont="1" applyBorder="1"/>
    <xf numFmtId="0" fontId="23" fillId="0" borderId="11" xfId="0" applyFont="1" applyBorder="1"/>
    <xf numFmtId="0" fontId="18" fillId="0" borderId="11" xfId="0" applyFont="1" applyBorder="1" applyAlignment="1">
      <alignment horizontal="right"/>
    </xf>
    <xf numFmtId="43" fontId="18" fillId="0" borderId="11" xfId="1" applyFont="1" applyBorder="1" applyAlignment="1">
      <alignment horizontal="right"/>
    </xf>
    <xf numFmtId="0" fontId="21" fillId="0" borderId="11" xfId="0" applyFont="1" applyBorder="1"/>
    <xf numFmtId="0" fontId="15" fillId="0" borderId="11" xfId="0" applyFont="1" applyBorder="1"/>
    <xf numFmtId="43" fontId="22" fillId="0" borderId="13" xfId="1" applyFont="1" applyBorder="1"/>
    <xf numFmtId="0" fontId="24" fillId="0" borderId="11" xfId="0" applyFont="1" applyBorder="1"/>
    <xf numFmtId="0" fontId="19" fillId="0" borderId="0" xfId="0" applyFont="1" applyAlignment="1">
      <alignment horizontal="center"/>
    </xf>
    <xf numFmtId="0" fontId="19" fillId="0" borderId="14" xfId="0" applyFont="1" applyBorder="1" applyAlignment="1">
      <alignment horizontal="left"/>
    </xf>
    <xf numFmtId="0" fontId="19" fillId="0" borderId="0" xfId="0" applyFont="1" applyAlignment="1">
      <alignment horizontal="right"/>
    </xf>
    <xf numFmtId="0" fontId="19" fillId="0" borderId="14" xfId="0" applyFont="1" applyBorder="1" applyAlignment="1">
      <alignment horizontal="right"/>
    </xf>
    <xf numFmtId="43" fontId="19" fillId="0" borderId="0" xfId="1" applyFont="1" applyBorder="1" applyAlignment="1">
      <alignment horizontal="right"/>
    </xf>
    <xf numFmtId="43" fontId="19" fillId="0" borderId="11" xfId="1" applyFont="1" applyBorder="1" applyAlignment="1">
      <alignment horizontal="right"/>
    </xf>
    <xf numFmtId="0" fontId="18" fillId="0" borderId="0" xfId="0" applyFont="1"/>
    <xf numFmtId="0" fontId="0" fillId="0" borderId="15" xfId="0" applyBorder="1" applyAlignment="1">
      <alignment horizontal="center"/>
    </xf>
    <xf numFmtId="0" fontId="25" fillId="0" borderId="15" xfId="0" applyFont="1" applyBorder="1"/>
    <xf numFmtId="0" fontId="26" fillId="0" borderId="15" xfId="0" applyFont="1" applyBorder="1" applyAlignment="1">
      <alignment horizontal="center"/>
    </xf>
    <xf numFmtId="0" fontId="0" fillId="0" borderId="15" xfId="0" applyBorder="1"/>
    <xf numFmtId="43" fontId="0" fillId="0" borderId="15" xfId="1" applyFont="1" applyBorder="1"/>
    <xf numFmtId="0" fontId="15" fillId="0" borderId="15" xfId="0" applyFont="1" applyBorder="1" applyAlignment="1">
      <alignment horizontal="center"/>
    </xf>
    <xf numFmtId="0" fontId="15" fillId="0" borderId="15" xfId="0" applyFont="1" applyBorder="1"/>
    <xf numFmtId="43" fontId="15" fillId="0" borderId="15" xfId="0" applyNumberFormat="1" applyFont="1" applyBorder="1"/>
    <xf numFmtId="43" fontId="15" fillId="0" borderId="15" xfId="1" applyFont="1" applyBorder="1"/>
    <xf numFmtId="43" fontId="0" fillId="0" borderId="15" xfId="0" applyNumberFormat="1" applyBorder="1"/>
    <xf numFmtId="0" fontId="27" fillId="0" borderId="15" xfId="0" applyFont="1" applyBorder="1" applyAlignment="1">
      <alignment horizontal="center"/>
    </xf>
    <xf numFmtId="0" fontId="27" fillId="0" borderId="15" xfId="0" applyFont="1" applyBorder="1"/>
    <xf numFmtId="0" fontId="15" fillId="0" borderId="15" xfId="0" applyFont="1" applyBorder="1" applyAlignment="1">
      <alignment horizontal="center" vertical="center"/>
    </xf>
    <xf numFmtId="0" fontId="15" fillId="0" borderId="15" xfId="0" applyFont="1" applyBorder="1" applyAlignment="1">
      <alignment wrapText="1"/>
    </xf>
    <xf numFmtId="0" fontId="28" fillId="0" borderId="15" xfId="0" applyFont="1" applyBorder="1"/>
    <xf numFmtId="43" fontId="15" fillId="0" borderId="16" xfId="1" applyFont="1" applyBorder="1"/>
    <xf numFmtId="0" fontId="0" fillId="0" borderId="11" xfId="0" applyBorder="1"/>
    <xf numFmtId="0" fontId="29" fillId="0" borderId="11" xfId="0" applyFont="1" applyBorder="1"/>
    <xf numFmtId="0" fontId="29" fillId="0" borderId="11" xfId="0" applyFont="1" applyBorder="1" applyAlignment="1">
      <alignment horizontal="right"/>
    </xf>
    <xf numFmtId="4" fontId="29" fillId="0" borderId="11" xfId="0" applyNumberFormat="1" applyFont="1" applyBorder="1"/>
    <xf numFmtId="43" fontId="29" fillId="0" borderId="11" xfId="1" applyFont="1" applyBorder="1"/>
    <xf numFmtId="0" fontId="30" fillId="0" borderId="2" xfId="0" applyFont="1" applyBorder="1" applyAlignment="1">
      <alignment horizontal="right"/>
    </xf>
    <xf numFmtId="0" fontId="31" fillId="0" borderId="2" xfId="0" applyFont="1" applyBorder="1" applyAlignment="1">
      <alignment horizontal="right"/>
    </xf>
    <xf numFmtId="43" fontId="4" fillId="0" borderId="7" xfId="49" applyFont="1" applyBorder="1"/>
    <xf numFmtId="43" fontId="4" fillId="0" borderId="2" xfId="49" applyFont="1" applyBorder="1"/>
    <xf numFmtId="0" fontId="31" fillId="0" borderId="4" xfId="0" applyFont="1" applyBorder="1" applyAlignment="1">
      <alignment horizontal="right"/>
    </xf>
    <xf numFmtId="43" fontId="4" fillId="0" borderId="4" xfId="49" applyFont="1" applyBorder="1"/>
    <xf numFmtId="0" fontId="2" fillId="0" borderId="17" xfId="0" applyFont="1" applyBorder="1" applyAlignment="1">
      <alignment horizontal="center" wrapText="1"/>
    </xf>
    <xf numFmtId="0" fontId="2" fillId="0" borderId="18" xfId="0" applyFont="1" applyBorder="1" applyAlignment="1">
      <alignment horizontal="center" wrapText="1"/>
    </xf>
    <xf numFmtId="4" fontId="2" fillId="0" borderId="19" xfId="0" applyNumberFormat="1" applyFont="1" applyBorder="1" applyAlignment="1">
      <alignment horizontal="center" wrapText="1"/>
    </xf>
    <xf numFmtId="0" fontId="3" fillId="0" borderId="20" xfId="0" applyFont="1" applyBorder="1"/>
    <xf numFmtId="0" fontId="3" fillId="0" borderId="21" xfId="0" applyFont="1" applyBorder="1" applyAlignment="1">
      <alignment horizontal="center"/>
    </xf>
    <xf numFmtId="0" fontId="3" fillId="0" borderId="21" xfId="0" applyFont="1" applyBorder="1"/>
    <xf numFmtId="43" fontId="4" fillId="0" borderId="22" xfId="49" applyFont="1" applyFill="1" applyBorder="1" applyAlignment="1">
      <alignment horizontal="center"/>
    </xf>
    <xf numFmtId="0" fontId="4" fillId="0" borderId="20" xfId="0" applyFont="1" applyBorder="1" applyAlignment="1">
      <alignment horizontal="center"/>
    </xf>
    <xf numFmtId="0" fontId="3" fillId="0" borderId="23" xfId="0" applyFont="1" applyBorder="1" applyAlignment="1">
      <alignment horizontal="center"/>
    </xf>
    <xf numFmtId="43" fontId="3" fillId="0" borderId="24" xfId="49" applyFont="1" applyBorder="1"/>
    <xf numFmtId="0" fontId="5" fillId="0" borderId="20" xfId="0" applyFont="1" applyBorder="1"/>
    <xf numFmtId="0" fontId="0" fillId="0" borderId="23" xfId="0" applyBorder="1" applyAlignment="1">
      <alignment horizontal="center"/>
    </xf>
    <xf numFmtId="0" fontId="0" fillId="0" borderId="23" xfId="0" applyBorder="1"/>
    <xf numFmtId="0" fontId="0" fillId="0" borderId="24" xfId="0" applyBorder="1"/>
    <xf numFmtId="43" fontId="0" fillId="0" borderId="2" xfId="49" applyFont="1" applyBorder="1"/>
    <xf numFmtId="0" fontId="4" fillId="0" borderId="20" xfId="0" applyFont="1" applyBorder="1"/>
    <xf numFmtId="0" fontId="16" fillId="0" borderId="20" xfId="0" applyFont="1" applyBorder="1" applyAlignment="1">
      <alignment horizontal="left"/>
    </xf>
    <xf numFmtId="0" fontId="12" fillId="0" borderId="20" xfId="0" applyFont="1" applyBorder="1" applyAlignment="1">
      <alignment horizontal="right" wrapText="1"/>
    </xf>
    <xf numFmtId="0" fontId="3" fillId="0" borderId="23" xfId="0" applyFont="1" applyBorder="1" applyAlignment="1">
      <alignment horizontal="center" wrapText="1"/>
    </xf>
    <xf numFmtId="0" fontId="6" fillId="0" borderId="20" xfId="0" applyFont="1" applyBorder="1" applyAlignment="1">
      <alignment horizontal="left" wrapText="1"/>
    </xf>
    <xf numFmtId="43" fontId="32" fillId="0" borderId="5" xfId="49" applyFont="1" applyBorder="1"/>
    <xf numFmtId="0" fontId="3" fillId="0" borderId="20" xfId="0" applyFont="1" applyBorder="1" applyAlignment="1">
      <alignment horizontal="center"/>
    </xf>
    <xf numFmtId="43" fontId="3" fillId="0" borderId="7" xfId="0" applyNumberFormat="1" applyFont="1" applyBorder="1"/>
    <xf numFmtId="0" fontId="0" fillId="0" borderId="20" xfId="0" applyBorder="1"/>
    <xf numFmtId="0" fontId="3" fillId="0" borderId="23" xfId="0" applyFont="1" applyBorder="1"/>
    <xf numFmtId="0" fontId="0" fillId="0" borderId="25" xfId="0" applyBorder="1"/>
    <xf numFmtId="0" fontId="0" fillId="0" borderId="26" xfId="0" applyBorder="1" applyAlignment="1">
      <alignment horizontal="center"/>
    </xf>
    <xf numFmtId="0" fontId="0" fillId="0" borderId="26" xfId="0" applyBorder="1"/>
    <xf numFmtId="0" fontId="0" fillId="0" borderId="0" xfId="0" applyAlignment="1">
      <alignment horizontal="left"/>
    </xf>
    <xf numFmtId="4" fontId="0" fillId="0" borderId="0" xfId="0" applyNumberFormat="1"/>
    <xf numFmtId="43" fontId="0" fillId="0" borderId="0" xfId="0" applyNumberFormat="1"/>
    <xf numFmtId="43" fontId="33" fillId="0" borderId="0" xfId="0" applyNumberFormat="1" applyFont="1"/>
    <xf numFmtId="43" fontId="34" fillId="0" borderId="0" xfId="0" applyNumberFormat="1" applyFont="1"/>
    <xf numFmtId="0" fontId="15" fillId="0" borderId="12" xfId="0" applyFont="1" applyBorder="1"/>
    <xf numFmtId="0" fontId="15" fillId="0" borderId="0" xfId="0" applyFont="1"/>
    <xf numFmtId="0" fontId="29" fillId="0" borderId="0" xfId="0" applyFont="1"/>
    <xf numFmtId="0" fontId="4" fillId="0" borderId="27" xfId="50" applyFont="1" applyBorder="1" applyAlignment="1">
      <alignment horizontal="center"/>
    </xf>
    <xf numFmtId="0" fontId="4" fillId="0" borderId="28" xfId="50" applyFont="1" applyBorder="1" applyAlignment="1">
      <alignment horizontal="center"/>
    </xf>
    <xf numFmtId="1" fontId="4" fillId="0" borderId="29" xfId="50" applyNumberFormat="1" applyFont="1" applyBorder="1" applyAlignment="1">
      <alignment horizontal="center"/>
    </xf>
    <xf numFmtId="0" fontId="4" fillId="0" borderId="30" xfId="50" applyFont="1" applyBorder="1" applyAlignment="1">
      <alignment horizontal="center"/>
    </xf>
    <xf numFmtId="43" fontId="4" fillId="0" borderId="31" xfId="1" applyFont="1" applyBorder="1" applyAlignment="1">
      <alignment horizontal="center"/>
    </xf>
    <xf numFmtId="4" fontId="4" fillId="0" borderId="32" xfId="50" applyNumberFormat="1" applyFont="1" applyBorder="1" applyAlignment="1">
      <alignment horizontal="center"/>
    </xf>
    <xf numFmtId="0" fontId="4" fillId="0" borderId="33" xfId="50" applyFont="1" applyBorder="1" applyAlignment="1">
      <alignment horizontal="center"/>
    </xf>
    <xf numFmtId="0" fontId="4" fillId="0" borderId="34" xfId="50" applyFont="1" applyBorder="1" applyAlignment="1">
      <alignment horizontal="center"/>
    </xf>
    <xf numFmtId="1" fontId="4" fillId="0" borderId="12" xfId="50" applyNumberFormat="1" applyFont="1" applyBorder="1" applyAlignment="1">
      <alignment horizontal="center"/>
    </xf>
    <xf numFmtId="0" fontId="4" fillId="0" borderId="35" xfId="50" applyFont="1" applyBorder="1" applyAlignment="1">
      <alignment horizontal="center"/>
    </xf>
    <xf numFmtId="43" fontId="4" fillId="0" borderId="11" xfId="1" applyFont="1" applyBorder="1" applyAlignment="1">
      <alignment horizontal="center"/>
    </xf>
    <xf numFmtId="4" fontId="4" fillId="0" borderId="36" xfId="50" applyNumberFormat="1" applyFont="1" applyBorder="1" applyAlignment="1">
      <alignment horizontal="center"/>
    </xf>
    <xf numFmtId="0" fontId="3" fillId="0" borderId="33" xfId="0" applyFont="1" applyBorder="1" applyAlignment="1">
      <alignment horizontal="center"/>
    </xf>
    <xf numFmtId="0" fontId="5" fillId="0" borderId="34" xfId="0" applyFont="1" applyBorder="1" applyAlignment="1">
      <alignment horizontal="center"/>
    </xf>
    <xf numFmtId="3" fontId="3" fillId="0" borderId="12" xfId="0" applyNumberFormat="1" applyFont="1" applyBorder="1" applyAlignment="1">
      <alignment horizontal="right"/>
    </xf>
    <xf numFmtId="0" fontId="3" fillId="0" borderId="35" xfId="0" applyFont="1" applyBorder="1" applyAlignment="1">
      <alignment horizontal="center"/>
    </xf>
    <xf numFmtId="177" fontId="3" fillId="0" borderId="11" xfId="0" applyNumberFormat="1" applyFont="1" applyBorder="1" applyAlignment="1">
      <alignment horizontal="right"/>
    </xf>
    <xf numFmtId="177" fontId="4" fillId="0" borderId="36" xfId="0" applyNumberFormat="1" applyFont="1" applyBorder="1"/>
    <xf numFmtId="0" fontId="10" fillId="0" borderId="34" xfId="0" applyFont="1" applyBorder="1"/>
    <xf numFmtId="0" fontId="3" fillId="0" borderId="34" xfId="0" applyFont="1" applyBorder="1" applyAlignment="1">
      <alignment wrapText="1"/>
    </xf>
    <xf numFmtId="177" fontId="3" fillId="0" borderId="36" xfId="0" applyNumberFormat="1" applyFont="1" applyBorder="1"/>
    <xf numFmtId="0" fontId="3" fillId="0" borderId="34" xfId="0" applyFont="1" applyBorder="1"/>
    <xf numFmtId="177" fontId="3" fillId="0" borderId="11" xfId="0" applyNumberFormat="1" applyFont="1" applyBorder="1"/>
    <xf numFmtId="177" fontId="35" fillId="0" borderId="36" xfId="0" applyNumberFormat="1" applyFont="1" applyBorder="1"/>
    <xf numFmtId="177" fontId="3" fillId="0" borderId="37" xfId="0" applyNumberFormat="1" applyFont="1" applyBorder="1"/>
    <xf numFmtId="0" fontId="4" fillId="0" borderId="34" xfId="0" applyFont="1" applyBorder="1" applyAlignment="1">
      <alignment horizontal="left"/>
    </xf>
    <xf numFmtId="0" fontId="0" fillId="0" borderId="8" xfId="0" applyBorder="1"/>
    <xf numFmtId="0" fontId="4" fillId="0" borderId="34" xfId="0" applyFont="1" applyBorder="1"/>
    <xf numFmtId="0" fontId="3" fillId="0" borderId="11" xfId="0" applyFont="1" applyBorder="1" applyAlignment="1">
      <alignment horizontal="center"/>
    </xf>
    <xf numFmtId="0" fontId="4" fillId="0" borderId="33" xfId="0" applyFont="1" applyBorder="1" applyAlignment="1">
      <alignment horizontal="center"/>
    </xf>
    <xf numFmtId="177" fontId="4" fillId="0" borderId="38" xfId="0" applyNumberFormat="1" applyFont="1" applyBorder="1"/>
    <xf numFmtId="43" fontId="36" fillId="0" borderId="0" xfId="1" applyFont="1"/>
    <xf numFmtId="43" fontId="37" fillId="0" borderId="0" xfId="1" applyFont="1"/>
    <xf numFmtId="43" fontId="15" fillId="0" borderId="0" xfId="0" applyNumberFormat="1" applyFont="1"/>
    <xf numFmtId="0" fontId="0" fillId="0" borderId="33" xfId="0" applyBorder="1" applyAlignment="1">
      <alignment horizontal="center"/>
    </xf>
    <xf numFmtId="0" fontId="0" fillId="0" borderId="34" xfId="0" applyBorder="1" applyAlignment="1">
      <alignment wrapText="1"/>
    </xf>
    <xf numFmtId="0" fontId="0" fillId="0" borderId="35" xfId="0" applyBorder="1" applyAlignment="1">
      <alignment horizontal="center"/>
    </xf>
    <xf numFmtId="0" fontId="0" fillId="0" borderId="11" xfId="0" applyBorder="1" applyAlignment="1">
      <alignment horizontal="right"/>
    </xf>
    <xf numFmtId="0" fontId="0" fillId="0" borderId="36" xfId="0" applyBorder="1" applyAlignment="1">
      <alignment horizontal="right"/>
    </xf>
    <xf numFmtId="4" fontId="38" fillId="0" borderId="0" xfId="0" applyNumberFormat="1" applyFont="1"/>
    <xf numFmtId="0" fontId="0" fillId="0" borderId="39" xfId="0" applyBorder="1" applyAlignment="1">
      <alignment horizontal="center"/>
    </xf>
    <xf numFmtId="0" fontId="3" fillId="0" borderId="40" xfId="0" applyFont="1" applyBorder="1" applyAlignment="1">
      <alignment wrapText="1"/>
    </xf>
    <xf numFmtId="0" fontId="0" fillId="0" borderId="41" xfId="0" applyBorder="1"/>
    <xf numFmtId="0" fontId="0" fillId="0" borderId="42" xfId="0" applyBorder="1" applyAlignment="1">
      <alignment horizontal="center"/>
    </xf>
    <xf numFmtId="0" fontId="0" fillId="0" borderId="43" xfId="0" applyBorder="1" applyAlignment="1">
      <alignment horizontal="right"/>
    </xf>
    <xf numFmtId="0" fontId="0" fillId="0" borderId="44" xfId="0" applyBorder="1" applyAlignment="1">
      <alignment horizontal="right"/>
    </xf>
    <xf numFmtId="177" fontId="15" fillId="0" borderId="0" xfId="0" applyNumberFormat="1" applyFont="1"/>
    <xf numFmtId="0" fontId="24" fillId="0" borderId="0" xfId="0" applyFont="1"/>
    <xf numFmtId="0" fontId="24" fillId="0" borderId="12" xfId="0" applyFont="1" applyBorder="1"/>
    <xf numFmtId="0" fontId="31" fillId="0" borderId="45" xfId="0" applyFont="1" applyBorder="1" applyAlignment="1">
      <alignment horizontal="center"/>
    </xf>
    <xf numFmtId="0" fontId="31" fillId="0" borderId="46" xfId="0" applyFont="1" applyBorder="1" applyAlignment="1">
      <alignment horizontal="center" wrapText="1"/>
    </xf>
    <xf numFmtId="178" fontId="31" fillId="0" borderId="9" xfId="1" applyNumberFormat="1" applyFont="1" applyBorder="1" applyAlignment="1">
      <alignment horizontal="center"/>
    </xf>
    <xf numFmtId="177" fontId="31" fillId="0" borderId="47" xfId="1" applyNumberFormat="1" applyFont="1" applyBorder="1" applyAlignment="1">
      <alignment horizontal="center"/>
    </xf>
    <xf numFmtId="177" fontId="31" fillId="0" borderId="48" xfId="1" applyNumberFormat="1" applyFont="1" applyBorder="1" applyAlignment="1">
      <alignment horizontal="center"/>
    </xf>
    <xf numFmtId="0" fontId="35" fillId="0" borderId="49" xfId="0" applyFont="1" applyBorder="1" applyAlignment="1">
      <alignment horizontal="center"/>
    </xf>
    <xf numFmtId="0" fontId="5" fillId="0" borderId="12" xfId="0" applyFont="1" applyBorder="1" applyAlignment="1">
      <alignment horizontal="center" wrapText="1"/>
    </xf>
    <xf numFmtId="0" fontId="35" fillId="0" borderId="11" xfId="0" applyFont="1" applyBorder="1" applyAlignment="1">
      <alignment horizontal="center"/>
    </xf>
    <xf numFmtId="0" fontId="35" fillId="0" borderId="12" xfId="0" applyFont="1" applyBorder="1" applyAlignment="1">
      <alignment horizontal="center"/>
    </xf>
    <xf numFmtId="4" fontId="35" fillId="0" borderId="50" xfId="0" applyNumberFormat="1" applyFont="1" applyBorder="1" applyAlignment="1">
      <alignment horizontal="center"/>
    </xf>
    <xf numFmtId="4" fontId="35" fillId="0" borderId="51" xfId="0" applyNumberFormat="1" applyFont="1" applyBorder="1" applyAlignment="1">
      <alignment horizontal="center"/>
    </xf>
    <xf numFmtId="0" fontId="5" fillId="0" borderId="12" xfId="0" applyFont="1" applyBorder="1"/>
    <xf numFmtId="0" fontId="35" fillId="0" borderId="0" xfId="0" applyFont="1" applyAlignment="1">
      <alignment horizontal="center"/>
    </xf>
    <xf numFmtId="4" fontId="35" fillId="0" borderId="6" xfId="0" applyNumberFormat="1" applyFont="1" applyBorder="1" applyAlignment="1">
      <alignment horizontal="center"/>
    </xf>
    <xf numFmtId="4" fontId="35" fillId="0" borderId="34" xfId="0" applyNumberFormat="1" applyFont="1" applyBorder="1" applyAlignment="1">
      <alignment horizontal="center"/>
    </xf>
    <xf numFmtId="0" fontId="5" fillId="0" borderId="12" xfId="0" applyFont="1" applyBorder="1" applyAlignment="1">
      <alignment horizontal="center"/>
    </xf>
    <xf numFmtId="0" fontId="16" fillId="0" borderId="33" xfId="0" applyFont="1" applyBorder="1" applyAlignment="1">
      <alignment horizontal="center"/>
    </xf>
    <xf numFmtId="0" fontId="17" fillId="0" borderId="34" xfId="0" applyFont="1" applyBorder="1" applyAlignment="1">
      <alignment horizontal="center" wrapText="1"/>
    </xf>
    <xf numFmtId="178" fontId="16" fillId="0" borderId="11" xfId="1" applyNumberFormat="1" applyFont="1" applyBorder="1" applyAlignment="1">
      <alignment horizontal="left"/>
    </xf>
    <xf numFmtId="0" fontId="16" fillId="0" borderId="35" xfId="0" applyFont="1" applyBorder="1" applyAlignment="1">
      <alignment horizontal="center"/>
    </xf>
    <xf numFmtId="177" fontId="16" fillId="0" borderId="6" xfId="1" applyNumberFormat="1" applyFont="1" applyBorder="1" applyAlignment="1">
      <alignment horizontal="right"/>
    </xf>
    <xf numFmtId="177" fontId="16" fillId="0" borderId="36" xfId="1" applyNumberFormat="1" applyFont="1" applyBorder="1" applyAlignment="1">
      <alignment horizontal="right"/>
    </xf>
    <xf numFmtId="0" fontId="16" fillId="0" borderId="34" xfId="0" applyFont="1" applyBorder="1" applyAlignment="1">
      <alignment wrapText="1"/>
    </xf>
    <xf numFmtId="178" fontId="16" fillId="0" borderId="11" xfId="1" applyNumberFormat="1" applyFont="1" applyBorder="1"/>
    <xf numFmtId="0" fontId="17" fillId="0" borderId="34" xfId="0" applyFont="1" applyBorder="1" applyAlignment="1">
      <alignment horizontal="left" wrapText="1"/>
    </xf>
    <xf numFmtId="4" fontId="16" fillId="0" borderId="35" xfId="0" applyNumberFormat="1" applyFont="1" applyBorder="1" applyAlignment="1">
      <alignment horizontal="center" vertical="center" wrapText="1"/>
    </xf>
    <xf numFmtId="0" fontId="17" fillId="0" borderId="34" xfId="0" applyFont="1" applyBorder="1" applyAlignment="1">
      <alignment wrapText="1"/>
    </xf>
    <xf numFmtId="4" fontId="16" fillId="0" borderId="35" xfId="0" applyNumberFormat="1" applyFont="1" applyBorder="1" applyAlignment="1">
      <alignment horizontal="center" wrapText="1"/>
    </xf>
    <xf numFmtId="0" fontId="31" fillId="0" borderId="33" xfId="0" applyFont="1" applyBorder="1" applyAlignment="1">
      <alignment horizontal="center"/>
    </xf>
    <xf numFmtId="0" fontId="31" fillId="0" borderId="34" xfId="0" applyFont="1" applyBorder="1" applyAlignment="1">
      <alignment wrapText="1"/>
    </xf>
    <xf numFmtId="178" fontId="31" fillId="0" borderId="11" xfId="1" applyNumberFormat="1" applyFont="1" applyBorder="1"/>
    <xf numFmtId="0" fontId="31" fillId="0" borderId="35" xfId="0" applyFont="1" applyBorder="1" applyAlignment="1">
      <alignment horizontal="center"/>
    </xf>
    <xf numFmtId="177" fontId="31" fillId="0" borderId="6" xfId="1" applyNumberFormat="1" applyFont="1" applyBorder="1" applyAlignment="1">
      <alignment horizontal="right"/>
    </xf>
    <xf numFmtId="177" fontId="31" fillId="0" borderId="52" xfId="1" applyNumberFormat="1" applyFont="1" applyBorder="1" applyAlignment="1">
      <alignment horizontal="right"/>
    </xf>
    <xf numFmtId="0" fontId="31" fillId="0" borderId="53" xfId="0" applyFont="1" applyBorder="1" applyAlignment="1">
      <alignment horizontal="center"/>
    </xf>
    <xf numFmtId="0" fontId="31" fillId="0" borderId="54" xfId="0" applyFont="1" applyBorder="1" applyAlignment="1">
      <alignment horizontal="center" wrapText="1"/>
    </xf>
    <xf numFmtId="178" fontId="31" fillId="0" borderId="55" xfId="1" applyNumberFormat="1" applyFont="1" applyBorder="1" applyAlignment="1">
      <alignment horizontal="center"/>
    </xf>
    <xf numFmtId="0" fontId="31" fillId="0" borderId="56" xfId="0" applyFont="1" applyBorder="1" applyAlignment="1">
      <alignment horizontal="center"/>
    </xf>
    <xf numFmtId="177" fontId="31" fillId="0" borderId="57" xfId="1" applyNumberFormat="1" applyFont="1" applyBorder="1" applyAlignment="1">
      <alignment horizontal="center"/>
    </xf>
    <xf numFmtId="177" fontId="31" fillId="0" borderId="58" xfId="1" applyNumberFormat="1" applyFont="1" applyBorder="1" applyAlignment="1">
      <alignment horizontal="center"/>
    </xf>
    <xf numFmtId="177" fontId="16" fillId="0" borderId="59" xfId="1" applyNumberFormat="1" applyFont="1" applyBorder="1" applyAlignment="1">
      <alignment horizontal="right"/>
    </xf>
    <xf numFmtId="177" fontId="31" fillId="0" borderId="36" xfId="1" applyNumberFormat="1" applyFont="1" applyBorder="1" applyAlignment="1">
      <alignment horizontal="right"/>
    </xf>
    <xf numFmtId="177" fontId="31" fillId="0" borderId="37" xfId="1" applyNumberFormat="1" applyFont="1" applyBorder="1" applyAlignment="1">
      <alignment horizontal="right"/>
    </xf>
    <xf numFmtId="0" fontId="31" fillId="0" borderId="39" xfId="0" applyFont="1" applyBorder="1" applyAlignment="1">
      <alignment horizontal="center"/>
    </xf>
    <xf numFmtId="0" fontId="16" fillId="0" borderId="40" xfId="0" applyFont="1" applyBorder="1" applyAlignment="1">
      <alignment horizontal="center" wrapText="1"/>
    </xf>
    <xf numFmtId="178" fontId="31" fillId="0" borderId="60" xfId="1" applyNumberFormat="1" applyFont="1" applyBorder="1" applyAlignment="1">
      <alignment horizontal="center"/>
    </xf>
    <xf numFmtId="0" fontId="31" fillId="0" borderId="61" xfId="0" applyFont="1" applyBorder="1" applyAlignment="1">
      <alignment horizontal="center"/>
    </xf>
    <xf numFmtId="177" fontId="31" fillId="0" borderId="62" xfId="1" applyNumberFormat="1" applyFont="1" applyBorder="1" applyAlignment="1">
      <alignment horizontal="right"/>
    </xf>
    <xf numFmtId="177" fontId="31" fillId="0" borderId="63" xfId="1" applyNumberFormat="1" applyFont="1" applyBorder="1" applyAlignment="1">
      <alignment horizontal="right"/>
    </xf>
    <xf numFmtId="0" fontId="31" fillId="0" borderId="0" xfId="0" applyFont="1" applyAlignment="1">
      <alignment horizontal="center"/>
    </xf>
    <xf numFmtId="0" fontId="16" fillId="0" borderId="0" xfId="0" applyFont="1" applyAlignment="1">
      <alignment horizontal="center" wrapText="1"/>
    </xf>
    <xf numFmtId="178" fontId="31" fillId="0" borderId="0" xfId="1" applyNumberFormat="1" applyFont="1" applyBorder="1" applyAlignment="1">
      <alignment horizontal="center"/>
    </xf>
    <xf numFmtId="177" fontId="31" fillId="0" borderId="0" xfId="1" applyNumberFormat="1" applyFont="1" applyBorder="1" applyAlignment="1">
      <alignment horizontal="right"/>
    </xf>
    <xf numFmtId="0" fontId="18" fillId="0" borderId="0" xfId="0" applyFont="1" applyAlignment="1">
      <alignment horizontal="center"/>
    </xf>
    <xf numFmtId="0" fontId="18" fillId="0" borderId="0" xfId="0" applyFont="1" applyAlignment="1">
      <alignment wrapText="1"/>
    </xf>
    <xf numFmtId="0" fontId="18" fillId="0" borderId="0" xfId="0" applyFont="1" applyAlignment="1">
      <alignment horizontal="right"/>
    </xf>
    <xf numFmtId="0" fontId="39" fillId="0" borderId="55" xfId="0" applyFont="1" applyBorder="1" applyAlignment="1">
      <alignment horizontal="center"/>
    </xf>
    <xf numFmtId="0" fontId="39" fillId="0" borderId="64" xfId="0" applyFont="1" applyBorder="1" applyAlignment="1">
      <alignment horizontal="center" wrapText="1"/>
    </xf>
    <xf numFmtId="178" fontId="39" fillId="0" borderId="55" xfId="1" applyNumberFormat="1" applyFont="1" applyBorder="1" applyAlignment="1">
      <alignment horizontal="center"/>
    </xf>
    <xf numFmtId="0" fontId="39" fillId="0" borderId="56" xfId="0" applyFont="1" applyBorder="1" applyAlignment="1">
      <alignment horizontal="center"/>
    </xf>
    <xf numFmtId="177" fontId="39" fillId="0" borderId="57" xfId="1" applyNumberFormat="1" applyFont="1" applyBorder="1" applyAlignment="1">
      <alignment horizontal="center"/>
    </xf>
    <xf numFmtId="177" fontId="39" fillId="0" borderId="58" xfId="1" applyNumberFormat="1" applyFont="1" applyBorder="1" applyAlignment="1">
      <alignment horizontal="center"/>
    </xf>
    <xf numFmtId="0" fontId="31" fillId="0" borderId="12" xfId="50" applyFont="1" applyBorder="1" applyAlignment="1">
      <alignment horizontal="left" wrapText="1"/>
    </xf>
    <xf numFmtId="0" fontId="31" fillId="0" borderId="12" xfId="50" applyFont="1" applyBorder="1" applyAlignment="1">
      <alignment horizontal="center"/>
    </xf>
    <xf numFmtId="1" fontId="16" fillId="0" borderId="12" xfId="50" applyNumberFormat="1" applyFont="1" applyBorder="1" applyAlignment="1">
      <alignment horizontal="center"/>
    </xf>
    <xf numFmtId="0" fontId="16" fillId="0" borderId="35" xfId="50" applyFont="1" applyBorder="1" applyAlignment="1">
      <alignment horizontal="center"/>
    </xf>
    <xf numFmtId="43" fontId="16" fillId="0" borderId="6" xfId="1" applyFont="1" applyBorder="1"/>
    <xf numFmtId="43" fontId="16" fillId="0" borderId="36" xfId="1" applyFont="1" applyBorder="1"/>
    <xf numFmtId="0" fontId="17" fillId="0" borderId="12" xfId="50" applyFont="1" applyBorder="1" applyAlignment="1">
      <alignment horizontal="left"/>
    </xf>
    <xf numFmtId="0" fontId="40" fillId="0" borderId="12" xfId="50" applyFont="1" applyBorder="1"/>
    <xf numFmtId="0" fontId="17" fillId="0" borderId="12" xfId="50" applyFont="1" applyBorder="1"/>
    <xf numFmtId="0" fontId="16" fillId="0" borderId="12" xfId="50" applyFont="1" applyBorder="1"/>
    <xf numFmtId="0" fontId="16" fillId="0" borderId="12" xfId="50" applyFont="1" applyBorder="1" applyAlignment="1">
      <alignment wrapText="1"/>
    </xf>
    <xf numFmtId="0" fontId="16" fillId="0" borderId="11" xfId="50" applyFont="1" applyBorder="1" applyAlignment="1">
      <alignment horizontal="center"/>
    </xf>
    <xf numFmtId="0" fontId="16" fillId="0" borderId="11" xfId="50" applyFont="1" applyBorder="1" applyAlignment="1">
      <alignment horizontal="center" vertical="center"/>
    </xf>
    <xf numFmtId="43" fontId="16" fillId="0" borderId="37" xfId="1" applyFont="1" applyBorder="1"/>
    <xf numFmtId="0" fontId="16" fillId="0" borderId="60" xfId="50" applyFont="1" applyBorder="1" applyAlignment="1">
      <alignment horizontal="center"/>
    </xf>
    <xf numFmtId="0" fontId="31" fillId="0" borderId="65" xfId="50" applyFont="1" applyBorder="1" applyAlignment="1">
      <alignment horizontal="right"/>
    </xf>
    <xf numFmtId="1" fontId="16" fillId="0" borderId="65" xfId="50" applyNumberFormat="1" applyFont="1" applyBorder="1" applyAlignment="1">
      <alignment horizontal="center"/>
    </xf>
    <xf numFmtId="0" fontId="16" fillId="0" borderId="61" xfId="50" applyFont="1" applyBorder="1" applyAlignment="1">
      <alignment horizontal="center"/>
    </xf>
    <xf numFmtId="43" fontId="16" fillId="0" borderId="62" xfId="1" applyFont="1" applyBorder="1"/>
    <xf numFmtId="43" fontId="16" fillId="0" borderId="63" xfId="1" applyFont="1" applyBorder="1"/>
    <xf numFmtId="0" fontId="41" fillId="0" borderId="55" xfId="0" applyFont="1" applyBorder="1" applyAlignment="1">
      <alignment horizontal="center"/>
    </xf>
    <xf numFmtId="0" fontId="41" fillId="0" borderId="64" xfId="0" applyFont="1" applyBorder="1" applyAlignment="1">
      <alignment horizontal="center" wrapText="1"/>
    </xf>
    <xf numFmtId="178" fontId="41" fillId="0" borderId="55" xfId="1" applyNumberFormat="1" applyFont="1" applyBorder="1" applyAlignment="1">
      <alignment horizontal="center"/>
    </xf>
    <xf numFmtId="0" fontId="41" fillId="0" borderId="56" xfId="0" applyFont="1" applyBorder="1" applyAlignment="1">
      <alignment horizontal="center"/>
    </xf>
    <xf numFmtId="177" fontId="41" fillId="0" borderId="57" xfId="1" applyNumberFormat="1" applyFont="1" applyBorder="1" applyAlignment="1">
      <alignment horizontal="center"/>
    </xf>
    <xf numFmtId="177" fontId="41" fillId="0" borderId="58" xfId="1" applyNumberFormat="1" applyFont="1" applyBorder="1" applyAlignment="1">
      <alignment horizontal="center"/>
    </xf>
    <xf numFmtId="0" fontId="31" fillId="0" borderId="12" xfId="50" applyFont="1" applyBorder="1"/>
    <xf numFmtId="0" fontId="17" fillId="0" borderId="12" xfId="50" applyFont="1" applyBorder="1" applyAlignment="1">
      <alignment horizontal="center" wrapText="1"/>
    </xf>
    <xf numFmtId="0" fontId="42" fillId="0" borderId="12" xfId="0" applyFont="1" applyBorder="1"/>
    <xf numFmtId="0" fontId="42" fillId="0" borderId="12" xfId="50" applyFont="1" applyBorder="1"/>
    <xf numFmtId="0" fontId="31" fillId="0" borderId="12" xfId="50" applyFont="1" applyBorder="1" applyAlignment="1">
      <alignment horizontal="right"/>
    </xf>
    <xf numFmtId="43" fontId="16" fillId="0" borderId="38" xfId="1" applyFont="1" applyBorder="1"/>
    <xf numFmtId="0" fontId="31" fillId="0" borderId="0" xfId="50" applyFont="1" applyAlignment="1">
      <alignment horizontal="right"/>
    </xf>
    <xf numFmtId="0" fontId="16" fillId="0" borderId="0" xfId="50" applyFont="1" applyAlignment="1">
      <alignment horizontal="center"/>
    </xf>
    <xf numFmtId="43" fontId="16" fillId="0" borderId="0" xfId="1" applyFont="1" applyBorder="1"/>
    <xf numFmtId="0" fontId="0" fillId="0" borderId="60" xfId="0" applyBorder="1"/>
    <xf numFmtId="0" fontId="18" fillId="0" borderId="60" xfId="0" applyFont="1" applyBorder="1"/>
    <xf numFmtId="177" fontId="39" fillId="0" borderId="55" xfId="1" applyNumberFormat="1" applyFont="1" applyBorder="1" applyAlignment="1">
      <alignment horizontal="center"/>
    </xf>
    <xf numFmtId="43" fontId="16" fillId="0" borderId="11" xfId="1" applyFont="1" applyBorder="1"/>
    <xf numFmtId="43" fontId="7" fillId="0" borderId="11" xfId="1" applyFont="1" applyBorder="1"/>
    <xf numFmtId="0" fontId="17" fillId="0" borderId="12" xfId="0" applyFont="1" applyBorder="1" applyAlignment="1">
      <alignment horizontal="left"/>
    </xf>
    <xf numFmtId="1" fontId="16" fillId="0" borderId="12" xfId="0" applyNumberFormat="1" applyFont="1" applyBorder="1" applyAlignment="1">
      <alignment horizontal="center"/>
    </xf>
    <xf numFmtId="0" fontId="17" fillId="0" borderId="12" xfId="0" applyFont="1" applyBorder="1" applyAlignment="1">
      <alignment horizontal="center" wrapText="1"/>
    </xf>
    <xf numFmtId="0" fontId="16" fillId="0" borderId="12" xfId="0" applyFont="1" applyBorder="1"/>
    <xf numFmtId="0" fontId="31" fillId="0" borderId="12" xfId="0" applyFont="1" applyBorder="1" applyAlignment="1">
      <alignment horizontal="right"/>
    </xf>
    <xf numFmtId="0" fontId="17" fillId="0" borderId="12" xfId="0" applyFont="1" applyBorder="1"/>
    <xf numFmtId="0" fontId="16" fillId="0" borderId="11" xfId="50" applyFont="1" applyBorder="1"/>
    <xf numFmtId="0" fontId="16" fillId="0" borderId="12" xfId="50" applyFont="1" applyBorder="1" applyAlignment="1">
      <alignment horizontal="right"/>
    </xf>
    <xf numFmtId="0" fontId="31" fillId="0" borderId="12" xfId="50" applyFont="1" applyBorder="1" applyAlignment="1">
      <alignment horizontal="left"/>
    </xf>
    <xf numFmtId="43" fontId="16" fillId="0" borderId="60" xfId="1" applyFont="1" applyBorder="1"/>
    <xf numFmtId="0" fontId="18" fillId="0" borderId="66" xfId="0" applyFont="1" applyBorder="1"/>
    <xf numFmtId="0" fontId="18" fillId="0" borderId="65" xfId="0" applyFont="1" applyBorder="1"/>
    <xf numFmtId="0" fontId="0" fillId="0" borderId="10" xfId="0" applyBorder="1"/>
    <xf numFmtId="43" fontId="16" fillId="0" borderId="11" xfId="1" applyFont="1" applyFill="1" applyBorder="1"/>
    <xf numFmtId="43" fontId="16" fillId="0" borderId="36" xfId="1" applyFont="1" applyFill="1" applyBorder="1"/>
    <xf numFmtId="3" fontId="16" fillId="0" borderId="12" xfId="50" applyNumberFormat="1" applyFont="1" applyBorder="1" applyAlignment="1">
      <alignment horizontal="center"/>
    </xf>
    <xf numFmtId="1" fontId="7" fillId="0" borderId="12" xfId="50" applyNumberFormat="1" applyFont="1" applyBorder="1" applyAlignment="1">
      <alignment horizontal="center"/>
    </xf>
    <xf numFmtId="0" fontId="7" fillId="0" borderId="35" xfId="50" applyFont="1" applyBorder="1" applyAlignment="1">
      <alignment horizontal="center"/>
    </xf>
    <xf numFmtId="43" fontId="7" fillId="0" borderId="36" xfId="1" applyFont="1" applyBorder="1"/>
    <xf numFmtId="0" fontId="17" fillId="0" borderId="12" xfId="50" applyFont="1" applyBorder="1" applyAlignment="1">
      <alignment horizontal="center"/>
    </xf>
    <xf numFmtId="3" fontId="7" fillId="0" borderId="12" xfId="50" applyNumberFormat="1" applyFont="1" applyBorder="1" applyAlignment="1">
      <alignment horizontal="center"/>
    </xf>
    <xf numFmtId="4" fontId="7" fillId="0" borderId="11" xfId="50" applyNumberFormat="1" applyFont="1" applyBorder="1"/>
    <xf numFmtId="4" fontId="7" fillId="0" borderId="36" xfId="50" applyNumberFormat="1" applyFont="1" applyBorder="1"/>
    <xf numFmtId="0" fontId="43" fillId="0" borderId="12" xfId="50" applyFont="1" applyBorder="1" applyAlignment="1">
      <alignment horizontal="center"/>
    </xf>
    <xf numFmtId="4" fontId="16" fillId="0" borderId="11" xfId="50" applyNumberFormat="1" applyFont="1" applyBorder="1"/>
    <xf numFmtId="4" fontId="16" fillId="0" borderId="36" xfId="50" applyNumberFormat="1" applyFont="1" applyBorder="1"/>
    <xf numFmtId="3" fontId="44" fillId="0" borderId="12" xfId="50" applyNumberFormat="1" applyFont="1" applyBorder="1" applyAlignment="1">
      <alignment horizontal="center"/>
    </xf>
    <xf numFmtId="4" fontId="16" fillId="0" borderId="37" xfId="50" applyNumberFormat="1" applyFont="1" applyBorder="1"/>
    <xf numFmtId="4" fontId="16" fillId="0" borderId="38" xfId="50" applyNumberFormat="1" applyFont="1" applyBorder="1"/>
    <xf numFmtId="0" fontId="14" fillId="0" borderId="12" xfId="50" applyFont="1" applyBorder="1" applyAlignment="1">
      <alignment horizontal="right"/>
    </xf>
    <xf numFmtId="3" fontId="45" fillId="0" borderId="12" xfId="50" applyNumberFormat="1" applyFont="1" applyBorder="1" applyAlignment="1">
      <alignment horizontal="center"/>
    </xf>
    <xf numFmtId="3" fontId="44" fillId="0" borderId="65" xfId="50" applyNumberFormat="1" applyFont="1" applyBorder="1" applyAlignment="1">
      <alignment horizontal="center"/>
    </xf>
    <xf numFmtId="4" fontId="16" fillId="0" borderId="60" xfId="50" applyNumberFormat="1" applyFont="1" applyBorder="1"/>
    <xf numFmtId="4" fontId="16" fillId="0" borderId="63" xfId="50" applyNumberFormat="1" applyFont="1" applyBorder="1"/>
    <xf numFmtId="3" fontId="16" fillId="0" borderId="65" xfId="50" applyNumberFormat="1" applyFont="1" applyBorder="1" applyAlignment="1">
      <alignment horizontal="center"/>
    </xf>
    <xf numFmtId="0" fontId="31" fillId="0" borderId="65" xfId="50" applyFont="1" applyBorder="1"/>
    <xf numFmtId="43" fontId="31" fillId="0" borderId="67" xfId="1" applyFont="1" applyBorder="1"/>
    <xf numFmtId="43" fontId="31" fillId="0" borderId="58" xfId="1" applyFont="1" applyBorder="1"/>
    <xf numFmtId="43" fontId="31" fillId="0" borderId="38" xfId="1" applyFont="1" applyBorder="1"/>
    <xf numFmtId="0" fontId="7" fillId="0" borderId="12" xfId="50" applyFont="1" applyBorder="1"/>
    <xf numFmtId="0" fontId="16" fillId="0" borderId="33" xfId="50" applyFont="1" applyBorder="1" applyAlignment="1">
      <alignment horizontal="center"/>
    </xf>
    <xf numFmtId="0" fontId="31" fillId="0" borderId="34" xfId="50" applyFont="1" applyBorder="1"/>
    <xf numFmtId="0" fontId="16" fillId="0" borderId="34" xfId="50" applyFont="1" applyBorder="1"/>
    <xf numFmtId="0" fontId="40" fillId="0" borderId="34" xfId="50" applyFont="1" applyBorder="1"/>
    <xf numFmtId="0" fontId="31" fillId="0" borderId="34" xfId="50" applyFont="1" applyBorder="1" applyAlignment="1">
      <alignment horizontal="left"/>
    </xf>
    <xf numFmtId="0" fontId="31" fillId="0" borderId="34" xfId="50" applyFont="1" applyBorder="1" applyAlignment="1">
      <alignment horizontal="right"/>
    </xf>
    <xf numFmtId="0" fontId="4" fillId="0" borderId="34" xfId="50" applyFont="1" applyBorder="1" applyAlignment="1">
      <alignment horizontal="right"/>
    </xf>
    <xf numFmtId="1" fontId="3" fillId="0" borderId="12" xfId="50" applyNumberFormat="1" applyFont="1" applyBorder="1" applyAlignment="1">
      <alignment horizontal="center"/>
    </xf>
    <xf numFmtId="0" fontId="3" fillId="0" borderId="35" xfId="50" applyFont="1" applyBorder="1" applyAlignment="1">
      <alignment horizontal="center"/>
    </xf>
    <xf numFmtId="43" fontId="3" fillId="0" borderId="6" xfId="1" applyFont="1" applyBorder="1"/>
    <xf numFmtId="43" fontId="3" fillId="0" borderId="36" xfId="1" applyFont="1" applyBorder="1"/>
    <xf numFmtId="0" fontId="0" fillId="0" borderId="0" xfId="0" applyFont="1"/>
    <xf numFmtId="0" fontId="16" fillId="0" borderId="39" xfId="50" applyFont="1" applyBorder="1" applyAlignment="1">
      <alignment horizontal="center"/>
    </xf>
    <xf numFmtId="0" fontId="4" fillId="0" borderId="40" xfId="50" applyFont="1" applyBorder="1" applyAlignment="1">
      <alignment horizontal="right"/>
    </xf>
    <xf numFmtId="1" fontId="3" fillId="0" borderId="65" xfId="50" applyNumberFormat="1" applyFont="1" applyBorder="1" applyAlignment="1">
      <alignment horizontal="center"/>
    </xf>
    <xf numFmtId="0" fontId="3" fillId="0" borderId="61" xfId="50" applyFont="1" applyBorder="1" applyAlignment="1">
      <alignment horizontal="center"/>
    </xf>
    <xf numFmtId="43" fontId="3" fillId="0" borderId="62" xfId="1" applyFont="1" applyBorder="1"/>
    <xf numFmtId="43" fontId="3" fillId="0" borderId="63" xfId="1" applyFont="1" applyBorder="1"/>
    <xf numFmtId="0" fontId="46" fillId="0" borderId="64" xfId="0" applyFont="1" applyBorder="1" applyAlignment="1">
      <alignment horizontal="center" wrapText="1"/>
    </xf>
    <xf numFmtId="178" fontId="46" fillId="0" borderId="55" xfId="1" applyNumberFormat="1" applyFont="1" applyBorder="1" applyAlignment="1">
      <alignment horizontal="center"/>
    </xf>
    <xf numFmtId="0" fontId="46" fillId="0" borderId="56" xfId="0" applyFont="1" applyBorder="1" applyAlignment="1">
      <alignment horizontal="center"/>
    </xf>
    <xf numFmtId="177" fontId="46" fillId="0" borderId="55" xfId="1" applyNumberFormat="1" applyFont="1" applyBorder="1" applyAlignment="1">
      <alignment horizontal="center"/>
    </xf>
    <xf numFmtId="177" fontId="46" fillId="0" borderId="58" xfId="1" applyNumberFormat="1" applyFont="1" applyBorder="1" applyAlignment="1">
      <alignment horizontal="center"/>
    </xf>
    <xf numFmtId="0" fontId="39" fillId="0" borderId="10" xfId="0" applyFont="1" applyBorder="1" applyAlignment="1">
      <alignment horizontal="center"/>
    </xf>
    <xf numFmtId="0" fontId="46" fillId="0" borderId="12" xfId="0" applyFont="1" applyBorder="1" applyAlignment="1">
      <alignment horizontal="center" wrapText="1"/>
    </xf>
    <xf numFmtId="178" fontId="46" fillId="0" borderId="12" xfId="1" applyNumberFormat="1" applyFont="1" applyBorder="1" applyAlignment="1">
      <alignment horizontal="center"/>
    </xf>
    <xf numFmtId="0" fontId="46" fillId="0" borderId="35" xfId="0" applyFont="1" applyBorder="1" applyAlignment="1">
      <alignment horizontal="center"/>
    </xf>
    <xf numFmtId="177" fontId="46" fillId="0" borderId="10" xfId="1" applyNumberFormat="1" applyFont="1" applyBorder="1" applyAlignment="1">
      <alignment horizontal="center"/>
    </xf>
    <xf numFmtId="177" fontId="46" fillId="0" borderId="36" xfId="1" applyNumberFormat="1" applyFont="1" applyBorder="1" applyAlignment="1">
      <alignment horizontal="center"/>
    </xf>
    <xf numFmtId="0" fontId="5" fillId="0" borderId="34" xfId="50" applyFont="1" applyBorder="1" applyAlignment="1">
      <alignment horizontal="center"/>
    </xf>
    <xf numFmtId="43" fontId="3" fillId="0" borderId="6" xfId="1" applyFont="1" applyFill="1" applyBorder="1"/>
    <xf numFmtId="43" fontId="3" fillId="0" borderId="36" xfId="1" applyFont="1" applyFill="1" applyBorder="1"/>
    <xf numFmtId="0" fontId="3" fillId="0" borderId="34" xfId="50" applyFont="1" applyBorder="1"/>
    <xf numFmtId="0" fontId="3" fillId="0" borderId="34" xfId="50" applyFont="1" applyBorder="1" applyAlignment="1">
      <alignment wrapText="1"/>
    </xf>
    <xf numFmtId="0" fontId="3" fillId="0" borderId="34" xfId="50" applyFont="1" applyBorder="1" applyAlignment="1">
      <alignment horizontal="right"/>
    </xf>
    <xf numFmtId="0" fontId="4" fillId="0" borderId="34" xfId="50" applyFont="1" applyBorder="1" applyAlignment="1">
      <alignment horizontal="left"/>
    </xf>
    <xf numFmtId="43" fontId="3" fillId="0" borderId="37" xfId="1" applyFont="1" applyFill="1" applyBorder="1"/>
    <xf numFmtId="43" fontId="3" fillId="0" borderId="38" xfId="1" applyFont="1" applyFill="1" applyBorder="1"/>
    <xf numFmtId="0" fontId="4" fillId="0" borderId="34" xfId="50" applyFont="1" applyBorder="1"/>
    <xf numFmtId="43" fontId="3" fillId="0" borderId="62" xfId="1" applyFont="1" applyFill="1" applyBorder="1"/>
    <xf numFmtId="43" fontId="3" fillId="0" borderId="63" xfId="1" applyFont="1" applyFill="1" applyBorder="1"/>
    <xf numFmtId="0" fontId="0" fillId="0" borderId="8" xfId="0" applyFont="1" applyBorder="1"/>
    <xf numFmtId="0" fontId="4" fillId="0" borderId="12" xfId="50" applyFont="1" applyBorder="1" applyAlignment="1">
      <alignment horizontal="center"/>
    </xf>
    <xf numFmtId="43" fontId="3" fillId="0" borderId="10" xfId="1" applyFont="1" applyBorder="1"/>
    <xf numFmtId="0" fontId="3" fillId="0" borderId="12" xfId="50" applyFont="1" applyBorder="1"/>
    <xf numFmtId="43" fontId="3" fillId="0" borderId="11" xfId="1" applyFont="1" applyBorder="1"/>
    <xf numFmtId="0" fontId="3" fillId="0" borderId="12" xfId="50" applyFont="1" applyBorder="1" applyAlignment="1">
      <alignment horizontal="center"/>
    </xf>
    <xf numFmtId="43" fontId="3" fillId="0" borderId="35" xfId="1" applyFont="1" applyBorder="1"/>
    <xf numFmtId="0" fontId="0" fillId="0" borderId="11" xfId="0" applyFont="1" applyBorder="1"/>
    <xf numFmtId="43" fontId="0" fillId="0" borderId="11" xfId="0" applyNumberFormat="1" applyFont="1" applyBorder="1"/>
    <xf numFmtId="2" fontId="0" fillId="0" borderId="11" xfId="0" applyNumberFormat="1" applyFont="1" applyBorder="1"/>
    <xf numFmtId="0" fontId="4" fillId="0" borderId="0" xfId="50" applyFont="1"/>
    <xf numFmtId="1" fontId="3" fillId="0" borderId="11" xfId="50" applyNumberFormat="1" applyFont="1" applyBorder="1" applyAlignment="1">
      <alignment horizontal="center"/>
    </xf>
    <xf numFmtId="0" fontId="3" fillId="0" borderId="11" xfId="50" applyFont="1" applyBorder="1" applyAlignment="1">
      <alignment horizontal="center"/>
    </xf>
    <xf numFmtId="43" fontId="3" fillId="0" borderId="0" xfId="1" applyFont="1" applyBorder="1"/>
    <xf numFmtId="0" fontId="4" fillId="0" borderId="41" xfId="50" applyFont="1" applyBorder="1" applyAlignment="1">
      <alignment horizontal="right"/>
    </xf>
    <xf numFmtId="1" fontId="3" fillId="0" borderId="43" xfId="50" applyNumberFormat="1" applyFont="1" applyBorder="1" applyAlignment="1">
      <alignment horizontal="center"/>
    </xf>
    <xf numFmtId="0" fontId="3" fillId="0" borderId="43" xfId="50" applyFont="1" applyBorder="1" applyAlignment="1">
      <alignment horizontal="center"/>
    </xf>
    <xf numFmtId="43" fontId="3" fillId="0" borderId="41" xfId="1" applyFont="1" applyBorder="1"/>
    <xf numFmtId="43" fontId="3" fillId="0" borderId="43" xfId="1" applyFont="1" applyBorder="1"/>
    <xf numFmtId="0" fontId="26" fillId="0" borderId="11" xfId="0" applyFont="1" applyBorder="1" applyAlignment="1">
      <alignment horizontal="left"/>
    </xf>
    <xf numFmtId="0" fontId="0" fillId="0" borderId="11" xfId="0" applyFont="1" applyBorder="1" applyAlignment="1">
      <alignment horizontal="right"/>
    </xf>
    <xf numFmtId="4" fontId="26" fillId="0" borderId="11" xfId="0" applyNumberFormat="1" applyFont="1" applyBorder="1"/>
    <xf numFmtId="0" fontId="26" fillId="0" borderId="9" xfId="0" applyFont="1" applyBorder="1" applyAlignment="1">
      <alignment horizontal="center"/>
    </xf>
    <xf numFmtId="0" fontId="26" fillId="0" borderId="9" xfId="0" applyFont="1" applyBorder="1" applyAlignment="1">
      <alignment horizontal="right"/>
    </xf>
    <xf numFmtId="43" fontId="26" fillId="0" borderId="9" xfId="1" applyFont="1" applyBorder="1" applyAlignment="1">
      <alignment horizontal="right"/>
    </xf>
    <xf numFmtId="0" fontId="0" fillId="0" borderId="35" xfId="0" applyFont="1" applyBorder="1"/>
    <xf numFmtId="0" fontId="26" fillId="0" borderId="0" xfId="0" applyFont="1" applyAlignment="1">
      <alignment horizontal="left"/>
    </xf>
    <xf numFmtId="0" fontId="26" fillId="0" borderId="68" xfId="0" applyFont="1" applyBorder="1" applyAlignment="1">
      <alignment horizontal="center"/>
    </xf>
    <xf numFmtId="0" fontId="47" fillId="0" borderId="21" xfId="0" applyFont="1" applyBorder="1" applyAlignment="1">
      <alignment horizontal="left" wrapText="1"/>
    </xf>
    <xf numFmtId="0" fontId="26" fillId="0" borderId="68" xfId="0" applyFont="1" applyBorder="1" applyAlignment="1">
      <alignment horizontal="center" wrapText="1"/>
    </xf>
    <xf numFmtId="0" fontId="26" fillId="0" borderId="21" xfId="0" applyFont="1" applyBorder="1" applyAlignment="1">
      <alignment horizontal="center"/>
    </xf>
    <xf numFmtId="0" fontId="26" fillId="0" borderId="69" xfId="0" applyFont="1" applyBorder="1" applyAlignment="1">
      <alignment horizontal="center"/>
    </xf>
    <xf numFmtId="0" fontId="26" fillId="0" borderId="23" xfId="0" applyFont="1" applyBorder="1"/>
    <xf numFmtId="0" fontId="0" fillId="0" borderId="69" xfId="0" applyFont="1" applyBorder="1" applyAlignment="1">
      <alignment horizontal="center" vertical="center"/>
    </xf>
    <xf numFmtId="0" fontId="0" fillId="0" borderId="23" xfId="0" applyFont="1" applyBorder="1" applyAlignment="1">
      <alignment horizontal="center" vertical="center"/>
    </xf>
    <xf numFmtId="43" fontId="0" fillId="0" borderId="69" xfId="1" applyFont="1" applyBorder="1"/>
    <xf numFmtId="0" fontId="0" fillId="0" borderId="69" xfId="0" applyFont="1" applyBorder="1"/>
    <xf numFmtId="0" fontId="0" fillId="0" borderId="69" xfId="0" applyBorder="1" applyAlignment="1">
      <alignment horizontal="center"/>
    </xf>
    <xf numFmtId="0" fontId="0" fillId="0" borderId="23" xfId="0" applyFont="1" applyBorder="1"/>
    <xf numFmtId="43" fontId="0" fillId="0" borderId="69" xfId="1" applyFont="1" applyBorder="1" applyAlignment="1">
      <alignment vertical="center"/>
    </xf>
    <xf numFmtId="0" fontId="0" fillId="0" borderId="69" xfId="0" applyBorder="1" applyAlignment="1">
      <alignment horizontal="center" vertical="top"/>
    </xf>
    <xf numFmtId="43" fontId="0" fillId="0" borderId="69" xfId="1" applyFont="1" applyFill="1" applyBorder="1" applyAlignment="1">
      <alignment vertical="center"/>
    </xf>
    <xf numFmtId="0" fontId="0" fillId="0" borderId="23" xfId="0" applyFont="1" applyBorder="1" applyAlignment="1">
      <alignment vertical="center" wrapText="1"/>
    </xf>
    <xf numFmtId="0" fontId="0" fillId="0" borderId="23" xfId="0" applyFont="1" applyBorder="1" applyAlignment="1">
      <alignment wrapText="1"/>
    </xf>
    <xf numFmtId="0" fontId="26" fillId="0" borderId="69" xfId="0" applyFont="1" applyBorder="1" applyAlignment="1">
      <alignment horizontal="center" vertical="top"/>
    </xf>
    <xf numFmtId="0" fontId="26" fillId="0" borderId="23" xfId="0" applyFont="1" applyBorder="1" applyAlignment="1">
      <alignment wrapText="1"/>
    </xf>
    <xf numFmtId="0" fontId="0" fillId="0" borderId="69" xfId="0" applyBorder="1" applyAlignment="1">
      <alignment horizontal="center" vertical="center"/>
    </xf>
    <xf numFmtId="0" fontId="26" fillId="0" borderId="23" xfId="0" applyFont="1" applyBorder="1" applyAlignment="1">
      <alignment horizontal="right" wrapText="1"/>
    </xf>
    <xf numFmtId="177" fontId="37" fillId="0" borderId="69" xfId="0" applyNumberFormat="1" applyFont="1" applyBorder="1" applyAlignment="1">
      <alignment vertical="center"/>
    </xf>
    <xf numFmtId="0" fontId="26" fillId="0" borderId="23" xfId="0" applyFont="1" applyBorder="1" applyAlignment="1">
      <alignment horizontal="center" wrapText="1"/>
    </xf>
    <xf numFmtId="0" fontId="0" fillId="0" borderId="70" xfId="0" applyBorder="1" applyAlignment="1">
      <alignment horizontal="center"/>
    </xf>
    <xf numFmtId="0" fontId="26" fillId="0" borderId="26" xfId="0" applyFont="1" applyBorder="1" applyAlignment="1">
      <alignment horizontal="right" wrapText="1"/>
    </xf>
    <xf numFmtId="0" fontId="0" fillId="0" borderId="70" xfId="0" applyFont="1" applyBorder="1" applyAlignment="1">
      <alignment horizontal="center" vertical="center"/>
    </xf>
    <xf numFmtId="0" fontId="0" fillId="0" borderId="26" xfId="0" applyFont="1" applyBorder="1" applyAlignment="1">
      <alignment horizontal="center" vertical="center"/>
    </xf>
    <xf numFmtId="43" fontId="0" fillId="0" borderId="70" xfId="1" applyFont="1" applyBorder="1"/>
    <xf numFmtId="177" fontId="37" fillId="0" borderId="70" xfId="0" applyNumberFormat="1" applyFont="1" applyBorder="1" applyAlignment="1">
      <alignment vertical="center"/>
    </xf>
    <xf numFmtId="0" fontId="26" fillId="0" borderId="71" xfId="0" applyFont="1" applyBorder="1" applyAlignment="1">
      <alignment horizontal="center"/>
    </xf>
    <xf numFmtId="0" fontId="26" fillId="0" borderId="18" xfId="0" applyFont="1" applyBorder="1" applyAlignment="1">
      <alignment horizontal="center"/>
    </xf>
    <xf numFmtId="0" fontId="26" fillId="0" borderId="21" xfId="0" applyFont="1" applyBorder="1" applyAlignment="1">
      <alignment horizontal="right"/>
    </xf>
    <xf numFmtId="0" fontId="0" fillId="0" borderId="68" xfId="0" applyFont="1" applyBorder="1" applyAlignment="1">
      <alignment horizontal="center" vertical="center"/>
    </xf>
    <xf numFmtId="0" fontId="0" fillId="0" borderId="21" xfId="0" applyFont="1" applyBorder="1" applyAlignment="1">
      <alignment horizontal="center" vertical="center"/>
    </xf>
    <xf numFmtId="43" fontId="0" fillId="0" borderId="68" xfId="1" applyFont="1" applyBorder="1"/>
    <xf numFmtId="177" fontId="37" fillId="0" borderId="68" xfId="0" applyNumberFormat="1" applyFont="1" applyBorder="1"/>
    <xf numFmtId="0" fontId="0" fillId="0" borderId="23" xfId="0" applyBorder="1" applyAlignment="1">
      <alignment horizontal="center" vertical="center"/>
    </xf>
    <xf numFmtId="0" fontId="0" fillId="0" borderId="23" xfId="0" applyBorder="1" applyAlignment="1">
      <alignment vertical="center" wrapText="1"/>
    </xf>
    <xf numFmtId="43" fontId="28" fillId="0" borderId="69" xfId="1" applyFont="1" applyBorder="1" applyAlignment="1">
      <alignment horizontal="center" vertical="center"/>
    </xf>
    <xf numFmtId="0" fontId="0" fillId="0" borderId="23" xfId="0" applyBorder="1" applyAlignment="1">
      <alignment wrapText="1"/>
    </xf>
    <xf numFmtId="3" fontId="18" fillId="0" borderId="11" xfId="0" applyNumberFormat="1" applyFont="1" applyBorder="1"/>
    <xf numFmtId="0" fontId="18" fillId="0" borderId="11" xfId="0" applyFont="1" applyBorder="1" applyAlignment="1">
      <alignment wrapText="1"/>
    </xf>
    <xf numFmtId="3" fontId="18" fillId="2" borderId="11" xfId="0" applyNumberFormat="1" applyFont="1" applyFill="1" applyBorder="1"/>
    <xf numFmtId="0" fontId="26" fillId="0" borderId="11" xfId="0" applyFont="1" applyBorder="1"/>
    <xf numFmtId="0" fontId="19" fillId="0" borderId="11" xfId="0" applyFont="1" applyBorder="1"/>
    <xf numFmtId="3" fontId="19" fillId="2" borderId="11" xfId="0" applyNumberFormat="1" applyFont="1" applyFill="1" applyBorder="1"/>
    <xf numFmtId="43" fontId="19" fillId="0" borderId="11" xfId="1" applyFont="1" applyBorder="1"/>
    <xf numFmtId="0" fontId="48" fillId="0" borderId="23" xfId="0" applyFont="1" applyBorder="1" applyAlignment="1">
      <alignment horizontal="center"/>
    </xf>
    <xf numFmtId="0" fontId="0" fillId="0" borderId="69" xfId="0" applyBorder="1"/>
    <xf numFmtId="0" fontId="48" fillId="0" borderId="23" xfId="0" applyFont="1" applyBorder="1" applyAlignment="1">
      <alignment horizontal="center" vertical="center"/>
    </xf>
    <xf numFmtId="177" fontId="48" fillId="0" borderId="69" xfId="0" applyNumberFormat="1" applyFont="1" applyBorder="1" applyAlignment="1">
      <alignment vertical="center"/>
    </xf>
    <xf numFmtId="0" fontId="0" fillId="0" borderId="72" xfId="0" applyBorder="1" applyAlignment="1">
      <alignment horizontal="center"/>
    </xf>
    <xf numFmtId="0" fontId="47" fillId="0" borderId="73" xfId="0" applyFont="1" applyBorder="1"/>
    <xf numFmtId="0" fontId="0" fillId="0" borderId="73" xfId="0" applyBorder="1" applyAlignment="1">
      <alignment horizontal="center"/>
    </xf>
    <xf numFmtId="43" fontId="0" fillId="0" borderId="72" xfId="1" applyFont="1" applyBorder="1"/>
    <xf numFmtId="43" fontId="26" fillId="0" borderId="72" xfId="1" applyFont="1" applyBorder="1"/>
    <xf numFmtId="0" fontId="29" fillId="0" borderId="0" xfId="0" applyFont="1" applyAlignment="1">
      <alignment horizontal="right"/>
    </xf>
    <xf numFmtId="0" fontId="7" fillId="0" borderId="34" xfId="0" applyFont="1" applyBorder="1" applyAlignment="1">
      <alignment wrapText="1"/>
    </xf>
    <xf numFmtId="178" fontId="7" fillId="0" borderId="11" xfId="1" applyNumberFormat="1" applyFont="1" applyBorder="1"/>
    <xf numFmtId="4" fontId="7" fillId="0" borderId="35" xfId="0" applyNumberFormat="1" applyFont="1" applyBorder="1" applyAlignment="1">
      <alignment horizontal="center" vertical="center" wrapText="1"/>
    </xf>
    <xf numFmtId="177" fontId="7" fillId="0" borderId="6" xfId="1" applyNumberFormat="1" applyFont="1" applyBorder="1" applyAlignment="1">
      <alignment horizontal="right"/>
    </xf>
    <xf numFmtId="177" fontId="7" fillId="0" borderId="36" xfId="1" applyNumberFormat="1" applyFont="1" applyBorder="1" applyAlignment="1">
      <alignment horizontal="right"/>
    </xf>
    <xf numFmtId="0" fontId="13" fillId="0" borderId="34" xfId="0" applyFont="1" applyBorder="1" applyAlignment="1">
      <alignment wrapText="1"/>
    </xf>
    <xf numFmtId="4" fontId="7" fillId="0" borderId="35" xfId="0" applyNumberFormat="1" applyFont="1" applyBorder="1" applyAlignment="1">
      <alignment horizontal="center" wrapText="1"/>
    </xf>
    <xf numFmtId="0" fontId="7" fillId="0" borderId="35" xfId="0" applyFont="1" applyBorder="1" applyAlignment="1">
      <alignment horizontal="center"/>
    </xf>
    <xf numFmtId="0" fontId="14" fillId="0" borderId="34" xfId="0" applyFont="1" applyBorder="1" applyAlignment="1">
      <alignment wrapText="1"/>
    </xf>
    <xf numFmtId="178" fontId="14" fillId="0" borderId="11" xfId="1" applyNumberFormat="1" applyFont="1" applyBorder="1"/>
    <xf numFmtId="0" fontId="14" fillId="0" borderId="35" xfId="0" applyFont="1" applyBorder="1" applyAlignment="1">
      <alignment horizontal="center"/>
    </xf>
    <xf numFmtId="177" fontId="14" fillId="0" borderId="6" xfId="1" applyNumberFormat="1" applyFont="1" applyBorder="1" applyAlignment="1">
      <alignment horizontal="right"/>
    </xf>
    <xf numFmtId="177" fontId="14" fillId="0" borderId="52" xfId="1" applyNumberFormat="1" applyFont="1" applyBorder="1" applyAlignment="1">
      <alignment horizontal="right"/>
    </xf>
    <xf numFmtId="0" fontId="14" fillId="0" borderId="54" xfId="0" applyFont="1" applyBorder="1" applyAlignment="1">
      <alignment horizontal="center" wrapText="1"/>
    </xf>
    <xf numFmtId="178" fontId="14" fillId="0" borderId="55" xfId="1" applyNumberFormat="1" applyFont="1" applyBorder="1" applyAlignment="1">
      <alignment horizontal="center"/>
    </xf>
    <xf numFmtId="0" fontId="14" fillId="0" borderId="56" xfId="0" applyFont="1" applyBorder="1" applyAlignment="1">
      <alignment horizontal="center"/>
    </xf>
    <xf numFmtId="177" fontId="14" fillId="0" borderId="57" xfId="1" applyNumberFormat="1" applyFont="1" applyBorder="1" applyAlignment="1">
      <alignment horizontal="center"/>
    </xf>
    <xf numFmtId="177" fontId="14" fillId="0" borderId="58" xfId="1" applyNumberFormat="1" applyFont="1" applyBorder="1" applyAlignment="1">
      <alignment horizontal="center"/>
    </xf>
    <xf numFmtId="177" fontId="7" fillId="0" borderId="59" xfId="1" applyNumberFormat="1" applyFont="1" applyBorder="1" applyAlignment="1">
      <alignment horizontal="right"/>
    </xf>
    <xf numFmtId="0" fontId="13" fillId="0" borderId="34" xfId="0" applyFont="1" applyBorder="1" applyAlignment="1">
      <alignment horizontal="center" wrapText="1"/>
    </xf>
    <xf numFmtId="177" fontId="14" fillId="0" borderId="36" xfId="1" applyNumberFormat="1" applyFont="1" applyBorder="1" applyAlignment="1">
      <alignment horizontal="right"/>
    </xf>
    <xf numFmtId="177" fontId="14" fillId="0" borderId="37" xfId="1" applyNumberFormat="1" applyFont="1" applyBorder="1" applyAlignment="1">
      <alignment horizontal="right"/>
    </xf>
    <xf numFmtId="0" fontId="7" fillId="0" borderId="40" xfId="0" applyFont="1" applyBorder="1" applyAlignment="1">
      <alignment horizontal="center" wrapText="1"/>
    </xf>
    <xf numFmtId="178" fontId="14" fillId="0" borderId="60" xfId="1" applyNumberFormat="1" applyFont="1" applyBorder="1" applyAlignment="1">
      <alignment horizontal="center"/>
    </xf>
    <xf numFmtId="0" fontId="14" fillId="0" borderId="61" xfId="0" applyFont="1" applyBorder="1" applyAlignment="1">
      <alignment horizontal="center"/>
    </xf>
    <xf numFmtId="177" fontId="14" fillId="0" borderId="62" xfId="1" applyNumberFormat="1" applyFont="1" applyBorder="1" applyAlignment="1">
      <alignment horizontal="right"/>
    </xf>
    <xf numFmtId="177" fontId="14" fillId="0" borderId="63" xfId="1" applyNumberFormat="1" applyFont="1" applyBorder="1" applyAlignment="1">
      <alignment horizontal="right"/>
    </xf>
    <xf numFmtId="0" fontId="7" fillId="0" borderId="0" xfId="0" applyFont="1" applyAlignment="1">
      <alignment horizontal="center" wrapText="1"/>
    </xf>
    <xf numFmtId="178" fontId="14" fillId="0" borderId="0" xfId="1" applyNumberFormat="1" applyFont="1" applyBorder="1" applyAlignment="1">
      <alignment horizontal="center"/>
    </xf>
    <xf numFmtId="0" fontId="14" fillId="0" borderId="0" xfId="0" applyFont="1" applyAlignment="1">
      <alignment horizontal="center"/>
    </xf>
    <xf numFmtId="177" fontId="14" fillId="0" borderId="0" xfId="1" applyNumberFormat="1" applyFont="1" applyBorder="1" applyAlignment="1">
      <alignment horizontal="right"/>
    </xf>
    <xf numFmtId="0" fontId="29" fillId="0" borderId="0" xfId="0" applyFont="1" applyAlignment="1">
      <alignment wrapText="1"/>
    </xf>
    <xf numFmtId="0" fontId="29" fillId="0" borderId="0" xfId="0" applyFont="1" applyAlignment="1">
      <alignment horizontal="center"/>
    </xf>
    <xf numFmtId="0" fontId="49" fillId="0" borderId="64" xfId="0" applyFont="1" applyBorder="1" applyAlignment="1">
      <alignment horizontal="center" wrapText="1"/>
    </xf>
    <xf numFmtId="178" fontId="49" fillId="0" borderId="55" xfId="1" applyNumberFormat="1" applyFont="1" applyBorder="1" applyAlignment="1">
      <alignment horizontal="center"/>
    </xf>
    <xf numFmtId="0" fontId="49" fillId="0" borderId="56" xfId="0" applyFont="1" applyBorder="1" applyAlignment="1">
      <alignment horizontal="center"/>
    </xf>
    <xf numFmtId="177" fontId="49" fillId="0" borderId="57" xfId="1" applyNumberFormat="1" applyFont="1" applyBorder="1" applyAlignment="1">
      <alignment horizontal="center"/>
    </xf>
    <xf numFmtId="177" fontId="49" fillId="0" borderId="58" xfId="1" applyNumberFormat="1" applyFont="1" applyBorder="1" applyAlignment="1">
      <alignment horizontal="center"/>
    </xf>
    <xf numFmtId="0" fontId="14" fillId="0" borderId="12" xfId="50" applyFont="1" applyBorder="1" applyAlignment="1">
      <alignment horizontal="left" wrapText="1"/>
    </xf>
    <xf numFmtId="0" fontId="29" fillId="0" borderId="10" xfId="0" applyFont="1" applyBorder="1"/>
    <xf numFmtId="0" fontId="14" fillId="0" borderId="12" xfId="50" applyFont="1" applyBorder="1" applyAlignment="1">
      <alignment horizontal="center"/>
    </xf>
    <xf numFmtId="43" fontId="7" fillId="0" borderId="6" xfId="1" applyFont="1" applyBorder="1"/>
    <xf numFmtId="0" fontId="13" fillId="0" borderId="12" xfId="50" applyFont="1" applyBorder="1" applyAlignment="1">
      <alignment horizontal="left"/>
    </xf>
    <xf numFmtId="0" fontId="50" fillId="0" borderId="12" xfId="50" applyFont="1" applyBorder="1"/>
    <xf numFmtId="0" fontId="13" fillId="0" borderId="12" xfId="50" applyFont="1" applyBorder="1"/>
    <xf numFmtId="0" fontId="7" fillId="0" borderId="12" xfId="50" applyFont="1" applyBorder="1" applyAlignment="1">
      <alignment wrapText="1"/>
    </xf>
    <xf numFmtId="0" fontId="51" fillId="0" borderId="12" xfId="50" applyFont="1" applyBorder="1"/>
    <xf numFmtId="0" fontId="13" fillId="0" borderId="12" xfId="50" applyFont="1" applyBorder="1" applyAlignment="1">
      <alignment horizontal="center" wrapText="1"/>
    </xf>
    <xf numFmtId="177" fontId="49" fillId="0" borderId="55" xfId="1" applyNumberFormat="1" applyFont="1" applyBorder="1" applyAlignment="1">
      <alignment horizontal="center"/>
    </xf>
    <xf numFmtId="0" fontId="14" fillId="0" borderId="40" xfId="50" applyFont="1" applyBorder="1" applyAlignment="1">
      <alignment horizontal="right"/>
    </xf>
    <xf numFmtId="1" fontId="7" fillId="0" borderId="65" xfId="50" applyNumberFormat="1" applyFont="1" applyBorder="1" applyAlignment="1">
      <alignment horizontal="center"/>
    </xf>
    <xf numFmtId="0" fontId="7" fillId="0" borderId="61" xfId="50" applyFont="1" applyBorder="1" applyAlignment="1">
      <alignment horizontal="center"/>
    </xf>
    <xf numFmtId="43" fontId="7" fillId="0" borderId="62" xfId="1" applyFont="1" applyBorder="1"/>
    <xf numFmtId="43" fontId="7" fillId="0" borderId="63" xfId="1" applyFont="1" applyBorder="1"/>
    <xf numFmtId="0" fontId="49" fillId="0" borderId="12" xfId="0" applyFont="1" applyBorder="1" applyAlignment="1">
      <alignment horizontal="center" wrapText="1"/>
    </xf>
    <xf numFmtId="178" fontId="49" fillId="0" borderId="12" xfId="1" applyNumberFormat="1" applyFont="1" applyBorder="1" applyAlignment="1">
      <alignment horizontal="center"/>
    </xf>
    <xf numFmtId="0" fontId="49" fillId="0" borderId="35" xfId="0" applyFont="1" applyBorder="1" applyAlignment="1">
      <alignment horizontal="center"/>
    </xf>
    <xf numFmtId="177" fontId="49" fillId="0" borderId="10" xfId="1" applyNumberFormat="1" applyFont="1" applyBorder="1" applyAlignment="1">
      <alignment horizontal="center"/>
    </xf>
    <xf numFmtId="177" fontId="49" fillId="0" borderId="36" xfId="1" applyNumberFormat="1" applyFont="1" applyBorder="1" applyAlignment="1">
      <alignment horizontal="center"/>
    </xf>
    <xf numFmtId="0" fontId="13" fillId="0" borderId="34" xfId="50" applyFont="1" applyBorder="1" applyAlignment="1">
      <alignment horizontal="center"/>
    </xf>
    <xf numFmtId="43" fontId="7" fillId="0" borderId="6" xfId="1" applyFont="1" applyFill="1" applyBorder="1"/>
    <xf numFmtId="43" fontId="7" fillId="0" borderId="36" xfId="1" applyFont="1" applyFill="1" applyBorder="1"/>
    <xf numFmtId="0" fontId="7" fillId="0" borderId="34" xfId="50" applyFont="1" applyBorder="1"/>
    <xf numFmtId="0" fontId="7" fillId="0" borderId="34" xfId="50" applyFont="1" applyBorder="1" applyAlignment="1">
      <alignment wrapText="1"/>
    </xf>
    <xf numFmtId="0" fontId="7" fillId="0" borderId="34" xfId="50" applyFont="1" applyBorder="1" applyAlignment="1">
      <alignment horizontal="right"/>
    </xf>
    <xf numFmtId="0" fontId="14" fillId="0" borderId="34" xfId="50" applyFont="1" applyBorder="1" applyAlignment="1">
      <alignment horizontal="left"/>
    </xf>
    <xf numFmtId="43" fontId="7" fillId="0" borderId="37" xfId="1" applyFont="1" applyFill="1" applyBorder="1"/>
    <xf numFmtId="0" fontId="14" fillId="0" borderId="34" xfId="50" applyFont="1" applyBorder="1" applyAlignment="1">
      <alignment horizontal="right"/>
    </xf>
    <xf numFmtId="43" fontId="7" fillId="0" borderId="38" xfId="1" applyFont="1" applyFill="1" applyBorder="1"/>
    <xf numFmtId="0" fontId="14" fillId="0" borderId="34" xfId="50" applyFont="1" applyBorder="1"/>
    <xf numFmtId="43" fontId="7" fillId="0" borderId="62" xfId="1" applyFont="1" applyFill="1" applyBorder="1"/>
    <xf numFmtId="43" fontId="7" fillId="0" borderId="63" xfId="1" applyFont="1" applyFill="1" applyBorder="1"/>
    <xf numFmtId="0" fontId="29" fillId="0" borderId="8" xfId="0" applyFont="1" applyBorder="1"/>
    <xf numFmtId="43" fontId="7" fillId="0" borderId="10" xfId="1" applyFont="1" applyBorder="1"/>
    <xf numFmtId="0" fontId="7" fillId="0" borderId="12" xfId="50" applyFont="1" applyBorder="1" applyAlignment="1">
      <alignment horizontal="center"/>
    </xf>
    <xf numFmtId="43" fontId="7" fillId="0" borderId="35" xfId="1" applyFont="1" applyBorder="1"/>
    <xf numFmtId="43" fontId="29" fillId="0" borderId="11" xfId="0" applyNumberFormat="1" applyFont="1" applyBorder="1"/>
    <xf numFmtId="2" fontId="29" fillId="0" borderId="11" xfId="0" applyNumberFormat="1" applyFont="1" applyBorder="1"/>
    <xf numFmtId="0" fontId="14" fillId="0" borderId="0" xfId="50" applyFont="1"/>
    <xf numFmtId="1" fontId="7" fillId="0" borderId="11" xfId="50" applyNumberFormat="1" applyFont="1" applyBorder="1" applyAlignment="1">
      <alignment horizontal="center"/>
    </xf>
    <xf numFmtId="0" fontId="7" fillId="0" borderId="11" xfId="50" applyFont="1" applyBorder="1" applyAlignment="1">
      <alignment horizontal="center"/>
    </xf>
    <xf numFmtId="43" fontId="7" fillId="0" borderId="0" xfId="1" applyFont="1" applyBorder="1"/>
    <xf numFmtId="0" fontId="14" fillId="0" borderId="41" xfId="50" applyFont="1" applyBorder="1" applyAlignment="1">
      <alignment horizontal="right"/>
    </xf>
    <xf numFmtId="1" fontId="7" fillId="0" borderId="43" xfId="50" applyNumberFormat="1" applyFont="1" applyBorder="1" applyAlignment="1">
      <alignment horizontal="center"/>
    </xf>
    <xf numFmtId="0" fontId="7" fillId="0" borderId="43" xfId="50" applyFont="1" applyBorder="1" applyAlignment="1">
      <alignment horizontal="center"/>
    </xf>
    <xf numFmtId="43" fontId="7" fillId="0" borderId="41" xfId="1" applyFont="1" applyBorder="1"/>
    <xf numFmtId="43" fontId="7" fillId="0" borderId="43" xfId="1" applyFont="1" applyBorder="1"/>
    <xf numFmtId="0" fontId="31" fillId="0" borderId="27" xfId="50" applyFont="1" applyBorder="1" applyAlignment="1">
      <alignment horizontal="center"/>
    </xf>
    <xf numFmtId="0" fontId="14" fillId="0" borderId="28" xfId="50" applyFont="1" applyBorder="1" applyAlignment="1">
      <alignment horizontal="center"/>
    </xf>
    <xf numFmtId="1" fontId="14" fillId="0" borderId="29" xfId="50" applyNumberFormat="1" applyFont="1" applyBorder="1" applyAlignment="1">
      <alignment horizontal="center"/>
    </xf>
    <xf numFmtId="0" fontId="14" fillId="0" borderId="30" xfId="50" applyFont="1" applyBorder="1" applyAlignment="1">
      <alignment horizontal="center"/>
    </xf>
    <xf numFmtId="43" fontId="14" fillId="0" borderId="31" xfId="1" applyFont="1" applyBorder="1" applyAlignment="1">
      <alignment horizontal="center"/>
    </xf>
    <xf numFmtId="4" fontId="14" fillId="0" borderId="32" xfId="50" applyNumberFormat="1" applyFont="1" applyBorder="1" applyAlignment="1">
      <alignment horizontal="center"/>
    </xf>
    <xf numFmtId="0" fontId="31" fillId="0" borderId="33" xfId="50" applyFont="1" applyBorder="1" applyAlignment="1">
      <alignment horizontal="center"/>
    </xf>
    <xf numFmtId="0" fontId="14" fillId="0" borderId="34" xfId="50" applyFont="1" applyBorder="1" applyAlignment="1">
      <alignment horizontal="center"/>
    </xf>
    <xf numFmtId="1" fontId="14" fillId="0" borderId="12" xfId="50" applyNumberFormat="1" applyFont="1" applyBorder="1" applyAlignment="1">
      <alignment horizontal="center"/>
    </xf>
    <xf numFmtId="0" fontId="14" fillId="0" borderId="35" xfId="50" applyFont="1" applyBorder="1" applyAlignment="1">
      <alignment horizontal="center"/>
    </xf>
    <xf numFmtId="43" fontId="14" fillId="0" borderId="11" xfId="1" applyFont="1" applyBorder="1" applyAlignment="1">
      <alignment horizontal="center"/>
    </xf>
    <xf numFmtId="4" fontId="14" fillId="0" borderId="36" xfId="50" applyNumberFormat="1" applyFont="1" applyBorder="1" applyAlignment="1">
      <alignment horizontal="center"/>
    </xf>
    <xf numFmtId="0" fontId="13" fillId="0" borderId="34" xfId="0" applyFont="1" applyBorder="1" applyAlignment="1">
      <alignment horizontal="center" vertical="center" wrapText="1"/>
    </xf>
    <xf numFmtId="3" fontId="7" fillId="0" borderId="12" xfId="0" applyNumberFormat="1" applyFont="1" applyBorder="1" applyAlignment="1">
      <alignment horizontal="right"/>
    </xf>
    <xf numFmtId="177" fontId="7" fillId="0" borderId="11" xfId="0" applyNumberFormat="1" applyFont="1" applyBorder="1" applyAlignment="1">
      <alignment horizontal="right"/>
    </xf>
    <xf numFmtId="177" fontId="14" fillId="0" borderId="36" xfId="0" applyNumberFormat="1" applyFont="1" applyBorder="1"/>
    <xf numFmtId="0" fontId="13" fillId="0" borderId="34" xfId="0" applyFont="1" applyBorder="1"/>
    <xf numFmtId="0" fontId="13" fillId="0" borderId="34" xfId="0" applyFont="1" applyBorder="1" applyAlignment="1">
      <alignment horizontal="center"/>
    </xf>
    <xf numFmtId="0" fontId="50" fillId="0" borderId="34" xfId="0" applyFont="1" applyBorder="1"/>
    <xf numFmtId="177" fontId="7" fillId="0" borderId="36" xfId="0" applyNumberFormat="1" applyFont="1" applyBorder="1"/>
    <xf numFmtId="0" fontId="7" fillId="0" borderId="34" xfId="0" applyFont="1" applyBorder="1"/>
    <xf numFmtId="177" fontId="7" fillId="0" borderId="11" xfId="0" applyNumberFormat="1" applyFont="1" applyBorder="1"/>
    <xf numFmtId="177" fontId="45" fillId="0" borderId="36" xfId="0" applyNumberFormat="1" applyFont="1" applyBorder="1"/>
    <xf numFmtId="177" fontId="7" fillId="0" borderId="37" xfId="0" applyNumberFormat="1" applyFont="1" applyBorder="1"/>
    <xf numFmtId="0" fontId="14" fillId="0" borderId="34" xfId="0" applyFont="1" applyBorder="1" applyAlignment="1">
      <alignment horizontal="left"/>
    </xf>
    <xf numFmtId="0" fontId="14" fillId="0" borderId="34" xfId="0" applyFont="1" applyBorder="1"/>
    <xf numFmtId="0" fontId="7" fillId="0" borderId="11" xfId="0" applyFont="1" applyBorder="1" applyAlignment="1">
      <alignment horizontal="center"/>
    </xf>
    <xf numFmtId="10" fontId="7" fillId="0" borderId="35" xfId="0" applyNumberFormat="1" applyFont="1" applyBorder="1" applyAlignment="1">
      <alignment horizontal="center"/>
    </xf>
    <xf numFmtId="177" fontId="7" fillId="0" borderId="74" xfId="0" applyNumberFormat="1" applyFont="1" applyBorder="1"/>
    <xf numFmtId="177" fontId="14" fillId="0" borderId="38" xfId="0" applyNumberFormat="1" applyFont="1" applyBorder="1"/>
    <xf numFmtId="0" fontId="29" fillId="0" borderId="34" xfId="0" applyFont="1" applyBorder="1" applyAlignment="1">
      <alignment wrapText="1"/>
    </xf>
    <xf numFmtId="0" fontId="29" fillId="0" borderId="35" xfId="0" applyFont="1" applyBorder="1" applyAlignment="1">
      <alignment horizontal="center"/>
    </xf>
    <xf numFmtId="0" fontId="29" fillId="0" borderId="36" xfId="0" applyFont="1" applyBorder="1" applyAlignment="1">
      <alignment horizontal="right"/>
    </xf>
    <xf numFmtId="0" fontId="7" fillId="0" borderId="40" xfId="0" applyFont="1" applyBorder="1" applyAlignment="1">
      <alignment wrapText="1"/>
    </xf>
    <xf numFmtId="0" fontId="29" fillId="0" borderId="41" xfId="0" applyFont="1" applyBorder="1"/>
    <xf numFmtId="0" fontId="29" fillId="0" borderId="42" xfId="0" applyFont="1" applyBorder="1" applyAlignment="1">
      <alignment horizontal="center"/>
    </xf>
    <xf numFmtId="0" fontId="29" fillId="0" borderId="43" xfId="0" applyFont="1" applyBorder="1" applyAlignment="1">
      <alignment horizontal="right"/>
    </xf>
    <xf numFmtId="0" fontId="29" fillId="0" borderId="44" xfId="0" applyFont="1" applyBorder="1" applyAlignment="1">
      <alignment horizontal="right"/>
    </xf>
    <xf numFmtId="0" fontId="5" fillId="0" borderId="2" xfId="0" applyFont="1" applyBorder="1" quotePrefix="1"/>
  </cellXfs>
  <cellStyles count="53">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Comma 3" xfId="49"/>
    <cellStyle name="Normal 2" xfId="50"/>
    <cellStyle name="Normal 3" xfId="51"/>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41"/>
  <sheetViews>
    <sheetView topLeftCell="A463" workbookViewId="0">
      <selection activeCell="F393" sqref="F393"/>
    </sheetView>
  </sheetViews>
  <sheetFormatPr defaultColWidth="9" defaultRowHeight="15.75" outlineLevelCol="7"/>
  <cols>
    <col min="1" max="1" width="5.14285714285714" customWidth="1"/>
    <col min="2" max="2" width="46.8571428571429" style="193" customWidth="1"/>
    <col min="3" max="3" width="8" customWidth="1"/>
    <col min="4" max="4" width="7.28571428571429" customWidth="1"/>
    <col min="5" max="5" width="13.2857142857143" customWidth="1"/>
    <col min="6" max="6" width="17" style="194" customWidth="1"/>
  </cols>
  <sheetData>
    <row r="1" ht="16.5" spans="1:6">
      <c r="A1" s="245" t="s">
        <v>0</v>
      </c>
      <c r="B1" s="246" t="s">
        <v>1</v>
      </c>
      <c r="C1" s="247" t="s">
        <v>2</v>
      </c>
      <c r="D1" s="245" t="s">
        <v>3</v>
      </c>
      <c r="E1" s="248" t="s">
        <v>4</v>
      </c>
      <c r="F1" s="249" t="s">
        <v>5</v>
      </c>
    </row>
    <row r="2" ht="63" spans="1:6">
      <c r="A2" s="250"/>
      <c r="B2" s="251" t="s">
        <v>6</v>
      </c>
      <c r="C2" s="252"/>
      <c r="D2" s="253"/>
      <c r="E2" s="254"/>
      <c r="F2" s="255"/>
    </row>
    <row r="3" spans="1:6">
      <c r="A3" s="250"/>
      <c r="B3" s="256"/>
      <c r="C3" s="252"/>
      <c r="D3" s="257"/>
      <c r="E3" s="258"/>
      <c r="F3" s="259"/>
    </row>
    <row r="4" spans="1:6">
      <c r="A4" s="250"/>
      <c r="B4" s="260" t="s">
        <v>7</v>
      </c>
      <c r="C4" s="252"/>
      <c r="D4" s="257"/>
      <c r="E4" s="258"/>
      <c r="F4" s="259"/>
    </row>
    <row r="5" ht="31.5" spans="1:6">
      <c r="A5" s="261"/>
      <c r="B5" s="262" t="s">
        <v>8</v>
      </c>
      <c r="C5" s="263"/>
      <c r="D5" s="264"/>
      <c r="E5" s="265"/>
      <c r="F5" s="266"/>
    </row>
    <row r="6" spans="1:6">
      <c r="A6" s="261"/>
      <c r="B6" s="267"/>
      <c r="C6" s="268"/>
      <c r="D6" s="264"/>
      <c r="E6" s="265"/>
      <c r="F6" s="266"/>
    </row>
    <row r="7" spans="1:6">
      <c r="A7" s="261"/>
      <c r="B7" s="269" t="s">
        <v>9</v>
      </c>
      <c r="C7" s="268"/>
      <c r="D7" s="264"/>
      <c r="E7" s="265"/>
      <c r="F7" s="266"/>
    </row>
    <row r="8" spans="1:6">
      <c r="A8" s="261" t="s">
        <v>10</v>
      </c>
      <c r="B8" s="267" t="s">
        <v>11</v>
      </c>
      <c r="C8" s="268"/>
      <c r="D8" s="270"/>
      <c r="E8" s="265"/>
      <c r="F8" s="266">
        <v>2000</v>
      </c>
    </row>
    <row r="9" spans="1:6">
      <c r="A9" s="261"/>
      <c r="B9" s="267"/>
      <c r="C9" s="268"/>
      <c r="D9" s="264"/>
      <c r="E9" s="265"/>
      <c r="F9" s="266"/>
    </row>
    <row r="10" spans="1:6">
      <c r="A10" s="261" t="s">
        <v>12</v>
      </c>
      <c r="B10" s="267" t="s">
        <v>13</v>
      </c>
      <c r="C10" s="268"/>
      <c r="D10" s="270"/>
      <c r="E10" s="265"/>
      <c r="F10" s="266">
        <v>2500</v>
      </c>
    </row>
    <row r="11" spans="1:6">
      <c r="A11" s="261"/>
      <c r="B11" s="267"/>
      <c r="C11" s="268"/>
      <c r="D11" s="264"/>
      <c r="E11" s="265"/>
      <c r="F11" s="266"/>
    </row>
    <row r="12" spans="1:6">
      <c r="A12" s="261"/>
      <c r="B12" s="271" t="s">
        <v>14</v>
      </c>
      <c r="C12" s="268"/>
      <c r="D12" s="264"/>
      <c r="E12" s="265"/>
      <c r="F12" s="266"/>
    </row>
    <row r="13" spans="1:6">
      <c r="A13" s="261"/>
      <c r="B13" s="267"/>
      <c r="C13" s="268"/>
      <c r="D13" s="264"/>
      <c r="E13" s="265"/>
      <c r="F13" s="266"/>
    </row>
    <row r="14" ht="31.5" spans="1:6">
      <c r="A14" s="261" t="s">
        <v>15</v>
      </c>
      <c r="B14" s="267" t="s">
        <v>16</v>
      </c>
      <c r="C14" s="268"/>
      <c r="D14" s="272"/>
      <c r="E14" s="265"/>
      <c r="F14" s="266">
        <v>1000</v>
      </c>
    </row>
    <row r="15" spans="1:6">
      <c r="A15" s="261"/>
      <c r="B15" s="267"/>
      <c r="C15" s="268"/>
      <c r="D15" s="272"/>
      <c r="E15" s="265"/>
      <c r="F15" s="266"/>
    </row>
    <row r="16" spans="1:6">
      <c r="A16" s="261"/>
      <c r="B16" s="271" t="s">
        <v>17</v>
      </c>
      <c r="C16" s="268"/>
      <c r="D16" s="272"/>
      <c r="E16" s="265"/>
      <c r="F16" s="266"/>
    </row>
    <row r="17" spans="1:6">
      <c r="A17" s="261"/>
      <c r="B17" s="267"/>
      <c r="C17" s="268"/>
      <c r="D17" s="264"/>
      <c r="E17" s="265"/>
      <c r="F17" s="266"/>
    </row>
    <row r="18" ht="31.5" spans="1:6">
      <c r="A18" s="261" t="s">
        <v>18</v>
      </c>
      <c r="B18" s="267" t="s">
        <v>19</v>
      </c>
      <c r="C18" s="268"/>
      <c r="D18" s="270"/>
      <c r="E18" s="265"/>
      <c r="F18" s="266">
        <v>1000</v>
      </c>
    </row>
    <row r="19" spans="1:6">
      <c r="A19" s="261"/>
      <c r="B19" s="512"/>
      <c r="C19" s="513"/>
      <c r="D19" s="514"/>
      <c r="E19" s="515"/>
      <c r="F19" s="516"/>
    </row>
    <row r="20" spans="1:6">
      <c r="A20" s="261"/>
      <c r="B20" s="517" t="s">
        <v>20</v>
      </c>
      <c r="C20" s="513"/>
      <c r="D20" s="518"/>
      <c r="E20" s="515"/>
      <c r="F20" s="516"/>
    </row>
    <row r="21" spans="1:6">
      <c r="A21" s="261"/>
      <c r="B21" s="512"/>
      <c r="C21" s="513"/>
      <c r="D21" s="514"/>
      <c r="E21" s="515"/>
      <c r="F21" s="516"/>
    </row>
    <row r="22" spans="1:6">
      <c r="A22" s="261" t="s">
        <v>21</v>
      </c>
      <c r="B22" s="512" t="s">
        <v>22</v>
      </c>
      <c r="C22" s="513"/>
      <c r="D22" s="514"/>
      <c r="E22" s="515"/>
      <c r="F22" s="516">
        <v>2000</v>
      </c>
    </row>
    <row r="23" spans="1:6">
      <c r="A23" s="261"/>
      <c r="B23" s="512"/>
      <c r="C23" s="513"/>
      <c r="D23" s="519"/>
      <c r="E23" s="515"/>
      <c r="F23" s="516"/>
    </row>
    <row r="24" spans="1:6">
      <c r="A24" s="261"/>
      <c r="B24" s="517" t="s">
        <v>23</v>
      </c>
      <c r="C24" s="513"/>
      <c r="D24" s="518"/>
      <c r="E24" s="515"/>
      <c r="F24" s="516"/>
    </row>
    <row r="25" spans="1:6">
      <c r="A25" s="261"/>
      <c r="B25" s="512"/>
      <c r="C25" s="513"/>
      <c r="D25" s="519"/>
      <c r="E25" s="515"/>
      <c r="F25" s="516"/>
    </row>
    <row r="26" ht="31.5" spans="1:6">
      <c r="A26" s="261" t="s">
        <v>24</v>
      </c>
      <c r="B26" s="512" t="s">
        <v>25</v>
      </c>
      <c r="C26" s="513"/>
      <c r="D26" s="514"/>
      <c r="E26" s="515"/>
      <c r="F26" s="516">
        <v>3000</v>
      </c>
    </row>
    <row r="27" spans="1:6">
      <c r="A27" s="261"/>
      <c r="B27" s="512"/>
      <c r="C27" s="513"/>
      <c r="D27" s="514"/>
      <c r="E27" s="515"/>
      <c r="F27" s="516"/>
    </row>
    <row r="28" spans="1:6">
      <c r="A28" s="261"/>
      <c r="B28" s="517" t="s">
        <v>26</v>
      </c>
      <c r="C28" s="513"/>
      <c r="D28" s="518"/>
      <c r="E28" s="515"/>
      <c r="F28" s="516"/>
    </row>
    <row r="29" spans="1:6">
      <c r="A29" s="261"/>
      <c r="B29" s="512"/>
      <c r="C29" s="513"/>
      <c r="D29" s="514"/>
      <c r="E29" s="515"/>
      <c r="F29" s="516"/>
    </row>
    <row r="30" ht="47.25" spans="1:6">
      <c r="A30" s="261" t="s">
        <v>27</v>
      </c>
      <c r="B30" s="512" t="s">
        <v>28</v>
      </c>
      <c r="C30" s="513"/>
      <c r="D30" s="514"/>
      <c r="E30" s="515"/>
      <c r="F30" s="516">
        <v>3000</v>
      </c>
    </row>
    <row r="31" spans="1:6">
      <c r="A31" s="261"/>
      <c r="B31" s="512"/>
      <c r="C31" s="513"/>
      <c r="D31" s="519"/>
      <c r="E31" s="515"/>
      <c r="F31" s="516"/>
    </row>
    <row r="32" ht="31.5" spans="1:6">
      <c r="A32" s="261" t="s">
        <v>29</v>
      </c>
      <c r="B32" s="512" t="s">
        <v>30</v>
      </c>
      <c r="C32" s="513"/>
      <c r="D32" s="514"/>
      <c r="E32" s="515"/>
      <c r="F32" s="516">
        <v>600</v>
      </c>
    </row>
    <row r="33" spans="1:6">
      <c r="A33" s="261"/>
      <c r="B33" s="512"/>
      <c r="C33" s="513"/>
      <c r="D33" s="519"/>
      <c r="E33" s="515"/>
      <c r="F33" s="516"/>
    </row>
    <row r="34" spans="1:6">
      <c r="A34" s="261" t="s">
        <v>31</v>
      </c>
      <c r="B34" s="512" t="s">
        <v>32</v>
      </c>
      <c r="C34" s="513"/>
      <c r="D34" s="518"/>
      <c r="E34" s="515"/>
      <c r="F34" s="516">
        <v>7000</v>
      </c>
    </row>
    <row r="35" spans="1:6">
      <c r="A35" s="261"/>
      <c r="B35" s="512"/>
      <c r="C35" s="513"/>
      <c r="D35" s="519"/>
      <c r="E35" s="515"/>
      <c r="F35" s="516"/>
    </row>
    <row r="36" ht="16.5" spans="1:6">
      <c r="A36" s="273"/>
      <c r="B36" s="520" t="s">
        <v>33</v>
      </c>
      <c r="C36" s="521"/>
      <c r="D36" s="522"/>
      <c r="E36" s="523"/>
      <c r="F36" s="524">
        <f>SUM(F7:F35)</f>
        <v>22100</v>
      </c>
    </row>
    <row r="37" ht="16.5" spans="1:6">
      <c r="A37" s="279" t="s">
        <v>0</v>
      </c>
      <c r="B37" s="525" t="s">
        <v>1</v>
      </c>
      <c r="C37" s="526" t="s">
        <v>2</v>
      </c>
      <c r="D37" s="527" t="s">
        <v>3</v>
      </c>
      <c r="E37" s="528" t="s">
        <v>4</v>
      </c>
      <c r="F37" s="529" t="s">
        <v>34</v>
      </c>
    </row>
    <row r="38" spans="1:6">
      <c r="A38" s="261"/>
      <c r="B38" s="517" t="s">
        <v>35</v>
      </c>
      <c r="C38" s="513"/>
      <c r="D38" s="518"/>
      <c r="E38" s="515"/>
      <c r="F38" s="516"/>
    </row>
    <row r="39" spans="1:6">
      <c r="A39" s="261"/>
      <c r="B39" s="512"/>
      <c r="C39" s="513"/>
      <c r="D39" s="519"/>
      <c r="E39" s="515"/>
      <c r="F39" s="516"/>
    </row>
    <row r="40" ht="63" spans="1:6">
      <c r="A40" s="261" t="s">
        <v>36</v>
      </c>
      <c r="B40" s="512" t="s">
        <v>37</v>
      </c>
      <c r="C40" s="513"/>
      <c r="D40" s="514"/>
      <c r="E40" s="515"/>
      <c r="F40" s="516">
        <v>1400</v>
      </c>
    </row>
    <row r="41" spans="1:6">
      <c r="A41" s="261"/>
      <c r="B41" s="512"/>
      <c r="C41" s="513"/>
      <c r="D41" s="514"/>
      <c r="E41" s="515"/>
      <c r="F41" s="516"/>
    </row>
    <row r="42" spans="1:6">
      <c r="A42" s="261"/>
      <c r="B42" s="517" t="s">
        <v>38</v>
      </c>
      <c r="C42" s="513"/>
      <c r="D42" s="518"/>
      <c r="E42" s="515"/>
      <c r="F42" s="516"/>
    </row>
    <row r="43" spans="1:6">
      <c r="A43" s="261"/>
      <c r="B43" s="517"/>
      <c r="C43" s="513"/>
      <c r="D43" s="518"/>
      <c r="E43" s="515"/>
      <c r="F43" s="516"/>
    </row>
    <row r="44" ht="78.75" spans="1:6">
      <c r="A44" s="261" t="s">
        <v>39</v>
      </c>
      <c r="B44" s="512" t="s">
        <v>40</v>
      </c>
      <c r="C44" s="513"/>
      <c r="D44" s="514"/>
      <c r="E44" s="515"/>
      <c r="F44" s="516">
        <v>600</v>
      </c>
    </row>
    <row r="45" spans="1:6">
      <c r="A45" s="261"/>
      <c r="B45" s="512"/>
      <c r="C45" s="513"/>
      <c r="D45" s="519"/>
      <c r="E45" s="515"/>
      <c r="F45" s="516"/>
    </row>
    <row r="46" spans="1:6">
      <c r="A46" s="261"/>
      <c r="B46" s="517" t="s">
        <v>41</v>
      </c>
      <c r="C46" s="513"/>
      <c r="D46" s="518"/>
      <c r="E46" s="515"/>
      <c r="F46" s="516"/>
    </row>
    <row r="47" spans="1:6">
      <c r="A47" s="261"/>
      <c r="B47" s="512"/>
      <c r="C47" s="513"/>
      <c r="D47" s="519"/>
      <c r="E47" s="515"/>
      <c r="F47" s="516"/>
    </row>
    <row r="48" ht="126" spans="1:6">
      <c r="A48" s="261" t="s">
        <v>42</v>
      </c>
      <c r="B48" s="512" t="s">
        <v>43</v>
      </c>
      <c r="C48" s="513">
        <v>1</v>
      </c>
      <c r="D48" s="518" t="s">
        <v>44</v>
      </c>
      <c r="E48" s="515">
        <v>600</v>
      </c>
      <c r="F48" s="516">
        <v>600</v>
      </c>
    </row>
    <row r="49" spans="1:6">
      <c r="A49" s="261"/>
      <c r="B49" s="512"/>
      <c r="C49" s="513"/>
      <c r="D49" s="518"/>
      <c r="E49" s="515"/>
      <c r="F49" s="516"/>
    </row>
    <row r="50" spans="1:6">
      <c r="A50" s="261"/>
      <c r="B50" s="517"/>
      <c r="C50" s="513"/>
      <c r="D50" s="518"/>
      <c r="E50" s="515"/>
      <c r="F50" s="516"/>
    </row>
    <row r="51" spans="1:6">
      <c r="A51" s="261"/>
      <c r="B51" s="512"/>
      <c r="C51" s="513"/>
      <c r="D51" s="518"/>
      <c r="E51" s="515"/>
      <c r="F51" s="516"/>
    </row>
    <row r="52" spans="1:6">
      <c r="A52" s="261"/>
      <c r="B52" s="512"/>
      <c r="C52" s="513"/>
      <c r="D52" s="519"/>
      <c r="E52" s="515"/>
      <c r="F52" s="530"/>
    </row>
    <row r="53" ht="16.5" spans="1:6">
      <c r="A53" s="273"/>
      <c r="B53" s="520" t="s">
        <v>33</v>
      </c>
      <c r="C53" s="521"/>
      <c r="D53" s="522"/>
      <c r="E53" s="523"/>
      <c r="F53" s="524">
        <f>SUM(F40:F52)</f>
        <v>2600</v>
      </c>
    </row>
    <row r="54" ht="16.5" spans="1:6">
      <c r="A54" s="261"/>
      <c r="B54" s="512"/>
      <c r="C54" s="513"/>
      <c r="D54" s="519"/>
      <c r="E54" s="515"/>
      <c r="F54" s="516"/>
    </row>
    <row r="55" spans="1:6">
      <c r="A55" s="261"/>
      <c r="B55" s="512"/>
      <c r="C55" s="513"/>
      <c r="D55" s="519"/>
      <c r="E55" s="515"/>
      <c r="F55" s="516"/>
    </row>
    <row r="56" spans="1:6">
      <c r="A56" s="261"/>
      <c r="B56" s="517" t="s">
        <v>45</v>
      </c>
      <c r="C56" s="513"/>
      <c r="D56" s="519"/>
      <c r="E56" s="515"/>
      <c r="F56" s="516"/>
    </row>
    <row r="57" spans="1:6">
      <c r="A57" s="261"/>
      <c r="B57" s="512"/>
      <c r="C57" s="513"/>
      <c r="D57" s="519"/>
      <c r="E57" s="515"/>
      <c r="F57" s="516"/>
    </row>
    <row r="58" spans="1:6">
      <c r="A58" s="261"/>
      <c r="B58" s="512" t="s">
        <v>46</v>
      </c>
      <c r="C58" s="513"/>
      <c r="D58" s="519"/>
      <c r="E58" s="515"/>
      <c r="F58" s="516">
        <f>F36</f>
        <v>22100</v>
      </c>
    </row>
    <row r="59" spans="1:6">
      <c r="A59" s="261"/>
      <c r="B59" s="512"/>
      <c r="C59" s="513"/>
      <c r="D59" s="519"/>
      <c r="E59" s="515"/>
      <c r="F59" s="516"/>
    </row>
    <row r="60" spans="1:6">
      <c r="A60" s="261"/>
      <c r="B60" s="512" t="s">
        <v>47</v>
      </c>
      <c r="C60" s="513"/>
      <c r="D60" s="519"/>
      <c r="E60" s="515"/>
      <c r="F60" s="516">
        <f>F53</f>
        <v>2600</v>
      </c>
    </row>
    <row r="61" spans="1:6">
      <c r="A61" s="261"/>
      <c r="B61" s="512"/>
      <c r="C61" s="513"/>
      <c r="D61" s="519"/>
      <c r="E61" s="515"/>
      <c r="F61" s="516"/>
    </row>
    <row r="62" spans="1:6">
      <c r="A62" s="261"/>
      <c r="B62" s="531" t="s">
        <v>7</v>
      </c>
      <c r="C62" s="513"/>
      <c r="D62" s="519"/>
      <c r="E62" s="515"/>
      <c r="F62" s="532"/>
    </row>
    <row r="63" spans="1:6">
      <c r="A63" s="261"/>
      <c r="B63" s="531" t="s">
        <v>48</v>
      </c>
      <c r="C63" s="513"/>
      <c r="D63" s="519"/>
      <c r="E63" s="515"/>
      <c r="F63" s="533"/>
    </row>
    <row r="64" spans="1:6">
      <c r="A64" s="288"/>
      <c r="B64" s="534" t="s">
        <v>49</v>
      </c>
      <c r="C64" s="535"/>
      <c r="D64" s="536"/>
      <c r="E64" s="537"/>
      <c r="F64" s="538">
        <f>SUM(F58:F63)</f>
        <v>24700</v>
      </c>
    </row>
    <row r="65" spans="1:6">
      <c r="A65" s="294"/>
      <c r="B65" s="539"/>
      <c r="C65" s="540"/>
      <c r="D65" s="541"/>
      <c r="E65" s="542"/>
      <c r="F65" s="542"/>
    </row>
    <row r="66" spans="1:6">
      <c r="A66" s="294"/>
      <c r="B66" s="539"/>
      <c r="C66" s="540"/>
      <c r="D66" s="541"/>
      <c r="E66" s="542"/>
      <c r="F66" s="542"/>
    </row>
    <row r="67" ht="15" spans="1:6">
      <c r="A67" s="70"/>
      <c r="B67" s="543"/>
      <c r="C67" s="195"/>
      <c r="D67" s="544"/>
      <c r="E67" s="511"/>
      <c r="F67" s="511"/>
    </row>
    <row r="68" ht="15" spans="1:6">
      <c r="A68" s="301" t="s">
        <v>0</v>
      </c>
      <c r="B68" s="545" t="s">
        <v>1</v>
      </c>
      <c r="C68" s="546" t="s">
        <v>2</v>
      </c>
      <c r="D68" s="547" t="s">
        <v>3</v>
      </c>
      <c r="E68" s="548" t="s">
        <v>4</v>
      </c>
      <c r="F68" s="549" t="s">
        <v>50</v>
      </c>
    </row>
    <row r="69" ht="31.5" spans="1:6">
      <c r="A69" s="149"/>
      <c r="B69" s="550" t="s">
        <v>51</v>
      </c>
      <c r="C69" s="150"/>
      <c r="D69" s="195"/>
      <c r="E69" s="150"/>
      <c r="F69" s="551"/>
    </row>
    <row r="70" ht="15" spans="1:6">
      <c r="A70" s="149"/>
      <c r="B70" s="195"/>
      <c r="C70" s="150"/>
      <c r="D70" s="195"/>
      <c r="E70" s="150"/>
      <c r="F70" s="150"/>
    </row>
    <row r="71" spans="1:6">
      <c r="A71" s="149"/>
      <c r="B71" s="552" t="s">
        <v>52</v>
      </c>
      <c r="C71" s="363"/>
      <c r="D71" s="364"/>
      <c r="E71" s="553"/>
      <c r="F71" s="365"/>
    </row>
    <row r="72" spans="1:6">
      <c r="A72" s="149"/>
      <c r="B72" s="552" t="s">
        <v>53</v>
      </c>
      <c r="C72" s="363"/>
      <c r="D72" s="364"/>
      <c r="E72" s="553"/>
      <c r="F72" s="365"/>
    </row>
    <row r="73" spans="1:6">
      <c r="A73" s="149"/>
      <c r="B73" s="552"/>
      <c r="C73" s="363"/>
      <c r="D73" s="364"/>
      <c r="E73" s="553"/>
      <c r="F73" s="365"/>
    </row>
    <row r="74" spans="1:6">
      <c r="A74" s="149"/>
      <c r="B74" s="554" t="s">
        <v>54</v>
      </c>
      <c r="C74" s="363"/>
      <c r="D74" s="364"/>
      <c r="E74" s="553"/>
      <c r="F74" s="365"/>
    </row>
    <row r="75" spans="1:6">
      <c r="A75" s="149"/>
      <c r="B75" s="555"/>
      <c r="C75" s="363"/>
      <c r="D75" s="364"/>
      <c r="E75" s="553"/>
      <c r="F75" s="365"/>
    </row>
    <row r="76" spans="1:6">
      <c r="A76" s="149"/>
      <c r="B76" s="556" t="s">
        <v>55</v>
      </c>
      <c r="C76" s="363"/>
      <c r="D76" s="364"/>
      <c r="E76" s="553"/>
      <c r="F76" s="365"/>
    </row>
    <row r="77" spans="1:6">
      <c r="A77" s="149"/>
      <c r="B77" s="386"/>
      <c r="C77" s="363"/>
      <c r="D77" s="364"/>
      <c r="E77" s="553"/>
      <c r="F77" s="365"/>
    </row>
    <row r="78" spans="1:6">
      <c r="A78" s="149"/>
      <c r="B78" s="556" t="s">
        <v>56</v>
      </c>
      <c r="C78" s="363"/>
      <c r="D78" s="364"/>
      <c r="E78" s="553"/>
      <c r="F78" s="365"/>
    </row>
    <row r="79" spans="1:6">
      <c r="A79" s="149"/>
      <c r="B79" s="386"/>
      <c r="C79" s="363"/>
      <c r="D79" s="364"/>
      <c r="E79" s="553"/>
      <c r="F79" s="365"/>
    </row>
    <row r="80" ht="31.5" spans="1:6">
      <c r="A80" s="149"/>
      <c r="B80" s="557" t="s">
        <v>57</v>
      </c>
      <c r="C80" s="363">
        <v>538</v>
      </c>
      <c r="D80" s="364" t="s">
        <v>58</v>
      </c>
      <c r="E80" s="553">
        <v>6</v>
      </c>
      <c r="F80" s="365">
        <f>C80*E80</f>
        <v>3228</v>
      </c>
    </row>
    <row r="81" ht="15" spans="1:7">
      <c r="A81" s="149"/>
      <c r="B81" s="195"/>
      <c r="C81" s="150"/>
      <c r="D81" s="195"/>
      <c r="E81" s="150"/>
      <c r="F81" s="150"/>
    </row>
    <row r="82" spans="1:7">
      <c r="A82" s="318"/>
      <c r="B82" s="556" t="s">
        <v>59</v>
      </c>
      <c r="C82" s="363"/>
      <c r="D82" s="364"/>
      <c r="E82" s="553"/>
      <c r="F82" s="365"/>
    </row>
    <row r="83" spans="1:7">
      <c r="A83" s="318"/>
      <c r="B83" s="386"/>
      <c r="C83" s="363"/>
      <c r="D83" s="364"/>
      <c r="E83" s="553"/>
      <c r="F83" s="365"/>
    </row>
    <row r="84" ht="18" spans="1:7">
      <c r="A84" s="318" t="s">
        <v>12</v>
      </c>
      <c r="B84" s="386" t="s">
        <v>60</v>
      </c>
      <c r="C84" s="363">
        <v>538</v>
      </c>
      <c r="D84" s="364" t="s">
        <v>58</v>
      </c>
      <c r="E84" s="553">
        <v>10</v>
      </c>
      <c r="F84" s="365">
        <f>C84*E84</f>
        <v>5380</v>
      </c>
    </row>
    <row r="85" spans="1:7">
      <c r="A85" s="318"/>
      <c r="B85" s="386"/>
      <c r="C85" s="363"/>
      <c r="D85" s="364"/>
      <c r="E85" s="553"/>
      <c r="F85" s="365"/>
    </row>
    <row r="86" ht="31.5" spans="1:7">
      <c r="A86" s="318" t="s">
        <v>15</v>
      </c>
      <c r="B86" s="317" t="s">
        <v>61</v>
      </c>
      <c r="C86" s="309">
        <v>15</v>
      </c>
      <c r="D86" s="310" t="s">
        <v>62</v>
      </c>
      <c r="E86" s="311">
        <v>40</v>
      </c>
      <c r="F86" s="312">
        <f>C86*E86</f>
        <v>600</v>
      </c>
    </row>
    <row r="87" spans="1:7">
      <c r="A87" s="318"/>
      <c r="B87" s="386"/>
      <c r="C87" s="363"/>
      <c r="D87" s="364"/>
      <c r="E87" s="553"/>
      <c r="F87" s="365"/>
    </row>
    <row r="88" ht="47.25" spans="1:7">
      <c r="A88" s="318" t="s">
        <v>18</v>
      </c>
      <c r="B88" s="317" t="s">
        <v>63</v>
      </c>
      <c r="C88" s="309">
        <v>110</v>
      </c>
      <c r="D88" s="310" t="s">
        <v>62</v>
      </c>
      <c r="E88" s="311">
        <v>35</v>
      </c>
      <c r="F88" s="312">
        <f>C88*E88</f>
        <v>3850</v>
      </c>
    </row>
    <row r="89" spans="1:7">
      <c r="A89" s="318"/>
      <c r="B89" s="316"/>
      <c r="C89" s="309"/>
      <c r="D89" s="310"/>
      <c r="E89" s="311"/>
      <c r="F89" s="312"/>
      <c r="G89" s="132"/>
    </row>
    <row r="90" ht="31.5" spans="1:7">
      <c r="A90" s="318" t="s">
        <v>21</v>
      </c>
      <c r="B90" s="317" t="s">
        <v>64</v>
      </c>
      <c r="C90" s="309" t="s">
        <v>65</v>
      </c>
      <c r="D90" s="310" t="s">
        <v>62</v>
      </c>
      <c r="E90" s="311">
        <v>800</v>
      </c>
      <c r="F90" s="312">
        <f>E90</f>
        <v>800</v>
      </c>
      <c r="G90" s="132"/>
    </row>
    <row r="91" spans="1:7">
      <c r="A91" s="318"/>
      <c r="B91" s="316"/>
      <c r="C91" s="309"/>
      <c r="D91" s="310"/>
      <c r="E91" s="311"/>
      <c r="F91" s="312"/>
      <c r="G91" s="132"/>
    </row>
    <row r="92" spans="1:7">
      <c r="A92" s="318"/>
      <c r="B92" s="315" t="s">
        <v>66</v>
      </c>
      <c r="C92" s="309"/>
      <c r="D92" s="310"/>
      <c r="E92" s="311"/>
      <c r="F92" s="312"/>
      <c r="G92" s="132"/>
    </row>
    <row r="93" spans="1:7">
      <c r="A93" s="318"/>
      <c r="B93" s="315"/>
      <c r="C93" s="309"/>
      <c r="D93" s="310"/>
      <c r="E93" s="311"/>
      <c r="F93" s="312"/>
      <c r="G93" s="132"/>
    </row>
    <row r="94" ht="31.5" spans="1:7">
      <c r="A94" s="318" t="s">
        <v>24</v>
      </c>
      <c r="B94" s="317" t="s">
        <v>67</v>
      </c>
      <c r="C94" s="309">
        <v>30</v>
      </c>
      <c r="D94" s="310" t="s">
        <v>62</v>
      </c>
      <c r="E94" s="311">
        <v>40</v>
      </c>
      <c r="F94" s="312">
        <f>C94*E94</f>
        <v>1200</v>
      </c>
      <c r="G94" s="132"/>
    </row>
    <row r="95" spans="1:7">
      <c r="A95" s="318"/>
      <c r="B95" s="316"/>
      <c r="C95" s="309"/>
      <c r="D95" s="310"/>
      <c r="E95" s="311"/>
      <c r="F95" s="312"/>
      <c r="G95" s="132"/>
    </row>
    <row r="96" ht="47.25" spans="1:7">
      <c r="A96" s="319" t="s">
        <v>27</v>
      </c>
      <c r="B96" s="317" t="s">
        <v>68</v>
      </c>
      <c r="C96" s="309">
        <v>150</v>
      </c>
      <c r="D96" s="310" t="s">
        <v>62</v>
      </c>
      <c r="E96" s="311">
        <v>30</v>
      </c>
      <c r="F96" s="312">
        <f>C96*E96</f>
        <v>4500</v>
      </c>
      <c r="G96" s="132"/>
    </row>
    <row r="97" spans="1:7">
      <c r="A97" s="318"/>
      <c r="B97" s="316"/>
      <c r="C97" s="309"/>
      <c r="D97" s="310"/>
      <c r="E97" s="311"/>
      <c r="F97" s="312"/>
      <c r="G97" s="132"/>
    </row>
    <row r="98" spans="1:7">
      <c r="A98" s="318"/>
      <c r="B98" s="316"/>
      <c r="C98" s="309"/>
      <c r="D98" s="310"/>
      <c r="E98" s="311"/>
      <c r="F98" s="320"/>
      <c r="G98" s="132"/>
    </row>
    <row r="99" spans="1:7">
      <c r="A99" s="321"/>
      <c r="B99" s="322" t="s">
        <v>69</v>
      </c>
      <c r="C99" s="323"/>
      <c r="D99" s="324"/>
      <c r="E99" s="325"/>
      <c r="F99" s="326">
        <f>SUM(F80:F98)</f>
        <v>19558</v>
      </c>
      <c r="G99" s="132"/>
    </row>
    <row r="100" ht="15" spans="1:7">
      <c r="B100" s="195"/>
      <c r="C100" s="195"/>
      <c r="D100" s="195"/>
      <c r="E100" s="195"/>
      <c r="F100" s="195"/>
    </row>
    <row r="101" ht="15" spans="1:7">
      <c r="B101" s="195"/>
      <c r="C101" s="195"/>
      <c r="D101" s="195"/>
      <c r="E101" s="195"/>
      <c r="F101" s="195"/>
    </row>
    <row r="102" ht="15" spans="1:7">
      <c r="B102" s="195"/>
      <c r="C102" s="195"/>
      <c r="D102" s="195"/>
      <c r="E102" s="195"/>
      <c r="F102" s="195"/>
    </row>
    <row r="103" ht="15" spans="1:7">
      <c r="B103" s="132"/>
      <c r="C103" s="132"/>
      <c r="D103" s="132"/>
      <c r="E103" s="132"/>
      <c r="F103" s="132"/>
    </row>
    <row r="104" ht="15" spans="1:7">
      <c r="B104" s="132"/>
      <c r="C104" s="132"/>
      <c r="D104" s="132"/>
      <c r="E104" s="132"/>
      <c r="F104" s="132"/>
    </row>
    <row r="105" ht="15" spans="1:7">
      <c r="A105" s="327" t="s">
        <v>0</v>
      </c>
      <c r="B105" s="328" t="s">
        <v>1</v>
      </c>
      <c r="C105" s="329" t="s">
        <v>2</v>
      </c>
      <c r="D105" s="330" t="s">
        <v>3</v>
      </c>
      <c r="E105" s="331" t="s">
        <v>4</v>
      </c>
      <c r="F105" s="332" t="s">
        <v>70</v>
      </c>
    </row>
    <row r="106" spans="1:7">
      <c r="A106" s="318"/>
      <c r="B106" s="333" t="s">
        <v>71</v>
      </c>
      <c r="C106" s="309"/>
      <c r="D106" s="310"/>
      <c r="E106" s="311"/>
      <c r="F106" s="312"/>
    </row>
    <row r="107" spans="1:7">
      <c r="A107" s="318"/>
      <c r="B107" s="316"/>
      <c r="C107" s="309"/>
      <c r="D107" s="310"/>
      <c r="E107" s="311"/>
      <c r="F107" s="312"/>
    </row>
    <row r="108" ht="31.5" spans="1:7">
      <c r="A108" s="318"/>
      <c r="B108" s="334" t="s">
        <v>72</v>
      </c>
      <c r="C108" s="309"/>
      <c r="D108" s="310"/>
      <c r="E108" s="311"/>
      <c r="F108" s="312"/>
    </row>
    <row r="109" spans="1:7">
      <c r="A109" s="318"/>
      <c r="B109" s="334" t="s">
        <v>73</v>
      </c>
      <c r="C109" s="309"/>
      <c r="D109" s="310"/>
      <c r="E109" s="311"/>
      <c r="F109" s="312"/>
    </row>
    <row r="110" spans="1:7">
      <c r="A110" s="318"/>
      <c r="B110" s="316"/>
      <c r="C110" s="309"/>
      <c r="D110" s="310"/>
      <c r="E110" s="311"/>
      <c r="F110" s="312"/>
    </row>
    <row r="111" spans="1:7">
      <c r="A111" s="318"/>
      <c r="B111" s="335" t="s">
        <v>74</v>
      </c>
      <c r="C111" s="309"/>
      <c r="D111" s="310"/>
      <c r="E111" s="311"/>
      <c r="F111" s="312"/>
    </row>
    <row r="112" spans="1:7">
      <c r="A112" s="318"/>
      <c r="B112" s="316"/>
      <c r="C112" s="309"/>
      <c r="D112" s="310"/>
      <c r="E112" s="311"/>
      <c r="F112" s="312"/>
    </row>
    <row r="113" ht="18" spans="1:6">
      <c r="A113" s="318" t="s">
        <v>10</v>
      </c>
      <c r="B113" s="316" t="s">
        <v>75</v>
      </c>
      <c r="C113" s="309">
        <v>22</v>
      </c>
      <c r="D113" s="310" t="s">
        <v>62</v>
      </c>
      <c r="E113" s="311">
        <v>1000</v>
      </c>
      <c r="F113" s="312">
        <f>C113*E113</f>
        <v>22000</v>
      </c>
    </row>
    <row r="114" spans="1:6">
      <c r="A114" s="318"/>
      <c r="B114" s="316"/>
      <c r="C114" s="309"/>
      <c r="D114" s="310"/>
      <c r="E114" s="311"/>
      <c r="F114" s="312"/>
    </row>
    <row r="115" ht="18" spans="1:6">
      <c r="A115" s="318" t="s">
        <v>12</v>
      </c>
      <c r="B115" s="316" t="s">
        <v>76</v>
      </c>
      <c r="C115" s="309">
        <v>33</v>
      </c>
      <c r="D115" s="310" t="s">
        <v>62</v>
      </c>
      <c r="E115" s="311">
        <f>E113</f>
        <v>1000</v>
      </c>
      <c r="F115" s="312">
        <f>C115*E115</f>
        <v>33000</v>
      </c>
    </row>
    <row r="116" spans="1:6">
      <c r="A116" s="318"/>
      <c r="B116" s="316"/>
      <c r="C116" s="309"/>
      <c r="D116" s="310"/>
      <c r="E116" s="311"/>
      <c r="F116" s="312"/>
    </row>
    <row r="117" ht="18" spans="1:6">
      <c r="A117" s="318" t="s">
        <v>15</v>
      </c>
      <c r="B117" s="316" t="s">
        <v>77</v>
      </c>
      <c r="C117" s="309">
        <v>1</v>
      </c>
      <c r="D117" s="310" t="s">
        <v>62</v>
      </c>
      <c r="E117" s="311">
        <f>E115</f>
        <v>1000</v>
      </c>
      <c r="F117" s="312">
        <f>E117*C117</f>
        <v>1000</v>
      </c>
    </row>
    <row r="118" spans="1:6">
      <c r="A118" s="318"/>
      <c r="B118" s="316"/>
      <c r="C118" s="309"/>
      <c r="D118" s="310"/>
      <c r="E118" s="311"/>
      <c r="F118" s="312"/>
    </row>
    <row r="119" spans="1:6">
      <c r="A119" s="318"/>
      <c r="B119" s="335" t="s">
        <v>78</v>
      </c>
      <c r="C119" s="309"/>
      <c r="D119" s="310"/>
      <c r="E119" s="311"/>
      <c r="F119" s="312"/>
    </row>
    <row r="120" spans="1:6">
      <c r="A120" s="318"/>
      <c r="B120" s="316"/>
      <c r="C120" s="309"/>
      <c r="D120" s="310"/>
      <c r="E120" s="311"/>
      <c r="F120" s="312"/>
    </row>
    <row r="121" ht="18" spans="1:6">
      <c r="A121" s="318" t="s">
        <v>18</v>
      </c>
      <c r="B121" s="316" t="s">
        <v>79</v>
      </c>
      <c r="C121" s="309">
        <v>2</v>
      </c>
      <c r="D121" s="310" t="s">
        <v>62</v>
      </c>
      <c r="E121" s="311">
        <f>E117</f>
        <v>1000</v>
      </c>
      <c r="F121" s="312">
        <f>C121*E121</f>
        <v>2000</v>
      </c>
    </row>
    <row r="122" spans="1:6">
      <c r="A122" s="318"/>
      <c r="B122" s="316"/>
      <c r="C122" s="309"/>
      <c r="D122" s="310"/>
      <c r="E122" s="311"/>
      <c r="F122" s="312"/>
    </row>
    <row r="123" ht="18" spans="1:6">
      <c r="A123" s="318" t="s">
        <v>21</v>
      </c>
      <c r="B123" s="316" t="s">
        <v>80</v>
      </c>
      <c r="C123" s="309">
        <v>3</v>
      </c>
      <c r="D123" s="310" t="s">
        <v>62</v>
      </c>
      <c r="E123" s="311">
        <f>E121</f>
        <v>1000</v>
      </c>
      <c r="F123" s="312">
        <f>C123*E123</f>
        <v>3000</v>
      </c>
    </row>
    <row r="124" spans="1:6">
      <c r="A124" s="318"/>
      <c r="B124" s="316"/>
      <c r="C124" s="309"/>
      <c r="D124" s="310"/>
      <c r="E124" s="311"/>
      <c r="F124" s="312"/>
    </row>
    <row r="125" ht="31.5" spans="1:6">
      <c r="A125" s="318"/>
      <c r="B125" s="334" t="s">
        <v>81</v>
      </c>
      <c r="C125" s="309"/>
      <c r="D125" s="310"/>
      <c r="E125" s="311"/>
      <c r="F125" s="312"/>
    </row>
    <row r="126" spans="1:6">
      <c r="A126" s="318"/>
      <c r="B126" s="316"/>
      <c r="C126" s="309"/>
      <c r="D126" s="310"/>
      <c r="E126" s="311"/>
      <c r="F126" s="312"/>
    </row>
    <row r="127" spans="1:6">
      <c r="A127" s="318"/>
      <c r="B127" s="558" t="s">
        <v>82</v>
      </c>
      <c r="C127" s="363"/>
      <c r="D127" s="364"/>
      <c r="E127" s="553"/>
      <c r="F127" s="365"/>
    </row>
    <row r="128" spans="1:6">
      <c r="A128" s="318"/>
      <c r="B128" s="386"/>
      <c r="C128" s="363"/>
      <c r="D128" s="364"/>
      <c r="E128" s="553"/>
      <c r="F128" s="365"/>
    </row>
    <row r="129" ht="18" spans="1:6">
      <c r="A129" s="318" t="s">
        <v>24</v>
      </c>
      <c r="B129" s="557" t="s">
        <v>83</v>
      </c>
      <c r="C129" s="363">
        <v>30</v>
      </c>
      <c r="D129" s="364" t="s">
        <v>58</v>
      </c>
      <c r="E129" s="553">
        <v>40</v>
      </c>
      <c r="F129" s="365">
        <f>C129*E129</f>
        <v>1200</v>
      </c>
    </row>
    <row r="130" spans="1:6">
      <c r="A130" s="318"/>
      <c r="B130" s="557"/>
      <c r="C130" s="363"/>
      <c r="D130" s="364"/>
      <c r="E130" s="553"/>
      <c r="F130" s="365"/>
    </row>
    <row r="131" ht="18" spans="1:6">
      <c r="A131" s="318" t="s">
        <v>27</v>
      </c>
      <c r="B131" s="386" t="s">
        <v>84</v>
      </c>
      <c r="C131" s="363">
        <v>35</v>
      </c>
      <c r="D131" s="364" t="s">
        <v>58</v>
      </c>
      <c r="E131" s="553">
        <v>20</v>
      </c>
      <c r="F131" s="365">
        <f>C131*E131</f>
        <v>700</v>
      </c>
    </row>
    <row r="132" spans="1:6">
      <c r="A132" s="318"/>
      <c r="B132" s="386"/>
      <c r="C132" s="363"/>
      <c r="D132" s="364"/>
      <c r="E132" s="553"/>
      <c r="F132" s="365"/>
    </row>
    <row r="133" ht="31.5" spans="1:6">
      <c r="A133" s="318"/>
      <c r="B133" s="559" t="s">
        <v>85</v>
      </c>
      <c r="C133" s="363"/>
      <c r="D133" s="364"/>
      <c r="E133" s="553"/>
      <c r="F133" s="365"/>
    </row>
    <row r="134" spans="1:6">
      <c r="A134" s="318"/>
      <c r="B134" s="316"/>
      <c r="C134" s="309"/>
      <c r="D134" s="310"/>
      <c r="E134" s="311"/>
      <c r="F134" s="312"/>
    </row>
    <row r="135" spans="1:6">
      <c r="A135" s="318"/>
      <c r="B135" s="335" t="s">
        <v>86</v>
      </c>
      <c r="C135" s="309"/>
      <c r="D135" s="310"/>
      <c r="E135" s="311"/>
      <c r="F135" s="312"/>
    </row>
    <row r="136" spans="1:6">
      <c r="A136" s="318"/>
      <c r="B136" s="335"/>
      <c r="C136" s="309"/>
      <c r="D136" s="310"/>
      <c r="E136" s="311"/>
      <c r="F136" s="312"/>
    </row>
    <row r="137" spans="1:6">
      <c r="A137" s="318" t="s">
        <v>29</v>
      </c>
      <c r="B137" s="316" t="s">
        <v>87</v>
      </c>
      <c r="C137" s="309">
        <v>122</v>
      </c>
      <c r="D137" s="310" t="s">
        <v>88</v>
      </c>
      <c r="E137" s="311">
        <v>35</v>
      </c>
      <c r="F137" s="312">
        <f>C137*E137</f>
        <v>4270</v>
      </c>
    </row>
    <row r="138" spans="1:6">
      <c r="A138" s="318"/>
      <c r="B138" s="316"/>
      <c r="C138" s="309"/>
      <c r="D138" s="310"/>
      <c r="E138" s="311"/>
      <c r="F138" s="312"/>
    </row>
    <row r="139" spans="1:6">
      <c r="A139" s="318" t="s">
        <v>89</v>
      </c>
      <c r="B139" s="316" t="s">
        <v>90</v>
      </c>
      <c r="C139" s="309">
        <v>195</v>
      </c>
      <c r="D139" s="310" t="s">
        <v>88</v>
      </c>
      <c r="E139" s="311">
        <v>35</v>
      </c>
      <c r="F139" s="312">
        <f>C139*E139</f>
        <v>6825</v>
      </c>
    </row>
    <row r="140" spans="1:6">
      <c r="A140" s="318"/>
      <c r="B140" s="316"/>
      <c r="C140" s="309"/>
      <c r="D140" s="310"/>
      <c r="E140" s="311"/>
      <c r="F140" s="312"/>
    </row>
    <row r="141" spans="1:6">
      <c r="A141" s="318" t="s">
        <v>31</v>
      </c>
      <c r="B141" s="316" t="s">
        <v>91</v>
      </c>
      <c r="C141" s="309">
        <v>156</v>
      </c>
      <c r="D141" s="310" t="s">
        <v>88</v>
      </c>
      <c r="E141" s="311">
        <v>35</v>
      </c>
      <c r="F141" s="312">
        <f>C141*E141</f>
        <v>5460</v>
      </c>
    </row>
    <row r="142" spans="1:6">
      <c r="A142" s="318"/>
      <c r="B142" s="316"/>
      <c r="C142" s="309"/>
      <c r="D142" s="310"/>
      <c r="E142" s="311"/>
      <c r="F142" s="312"/>
    </row>
    <row r="143" ht="16.5" spans="1:6">
      <c r="A143" s="318"/>
      <c r="B143" s="337" t="s">
        <v>69</v>
      </c>
      <c r="C143" s="309"/>
      <c r="D143" s="310"/>
      <c r="E143" s="311"/>
      <c r="F143" s="338">
        <f>SUM(F112:F142)</f>
        <v>79455</v>
      </c>
    </row>
    <row r="144" spans="1:6">
      <c r="A144" s="342"/>
      <c r="B144" s="89"/>
      <c r="C144" s="343"/>
      <c r="D144" s="89"/>
      <c r="E144" s="343"/>
      <c r="F144" s="343"/>
    </row>
    <row r="145" ht="15" spans="1:7">
      <c r="A145" s="301" t="s">
        <v>0</v>
      </c>
      <c r="B145" s="302" t="s">
        <v>1</v>
      </c>
      <c r="C145" s="303" t="s">
        <v>2</v>
      </c>
      <c r="D145" s="304" t="s">
        <v>3</v>
      </c>
      <c r="E145" s="344" t="s">
        <v>4</v>
      </c>
      <c r="F145" s="306" t="s">
        <v>92</v>
      </c>
    </row>
    <row r="146" spans="1:7">
      <c r="A146" s="318"/>
      <c r="B146" s="333" t="s">
        <v>71</v>
      </c>
      <c r="C146" s="309"/>
      <c r="D146" s="310"/>
      <c r="E146" s="345"/>
      <c r="F146" s="312"/>
    </row>
    <row r="147" spans="1:7">
      <c r="A147" s="318"/>
      <c r="B147" s="316"/>
      <c r="C147" s="309"/>
      <c r="D147" s="310"/>
      <c r="E147" s="345"/>
      <c r="F147" s="312"/>
    </row>
    <row r="148" spans="1:7">
      <c r="A148" s="318"/>
      <c r="B148" s="316"/>
      <c r="C148" s="309"/>
      <c r="D148" s="310"/>
      <c r="E148" s="345"/>
      <c r="F148" s="312"/>
    </row>
    <row r="149" spans="1:7">
      <c r="A149" s="318"/>
      <c r="B149" s="315" t="s">
        <v>93</v>
      </c>
      <c r="C149" s="309"/>
      <c r="D149" s="310"/>
      <c r="E149" s="345"/>
      <c r="F149" s="312"/>
    </row>
    <row r="150" spans="1:7">
      <c r="A150" s="318"/>
      <c r="B150" s="315" t="s">
        <v>94</v>
      </c>
      <c r="C150" s="309"/>
      <c r="D150" s="310"/>
      <c r="E150" s="345"/>
      <c r="F150" s="312"/>
    </row>
    <row r="151" spans="1:7">
      <c r="A151" s="318"/>
      <c r="B151" s="316"/>
      <c r="C151" s="309"/>
      <c r="D151" s="310"/>
      <c r="E151" s="345"/>
      <c r="F151" s="312"/>
    </row>
    <row r="152" ht="18" spans="1:7">
      <c r="A152" s="318" t="s">
        <v>10</v>
      </c>
      <c r="B152" s="316" t="s">
        <v>95</v>
      </c>
      <c r="C152" s="309">
        <v>250</v>
      </c>
      <c r="D152" s="310" t="s">
        <v>96</v>
      </c>
      <c r="E152" s="345">
        <v>120</v>
      </c>
      <c r="F152" s="312">
        <f>C152*E152</f>
        <v>30000</v>
      </c>
    </row>
    <row r="153" spans="1:7">
      <c r="A153" s="318"/>
      <c r="B153" s="316"/>
      <c r="C153" s="309"/>
      <c r="D153" s="310"/>
      <c r="E153" s="345"/>
      <c r="F153" s="312"/>
      <c r="G153" s="132"/>
    </row>
    <row r="154" spans="1:7">
      <c r="A154" s="224"/>
      <c r="B154" s="347" t="s">
        <v>97</v>
      </c>
      <c r="C154" s="348"/>
      <c r="D154" s="264"/>
      <c r="E154" s="345"/>
      <c r="F154" s="312"/>
      <c r="G154" s="132"/>
    </row>
    <row r="155" ht="31.5" spans="1:7">
      <c r="A155" s="224"/>
      <c r="B155" s="349" t="s">
        <v>98</v>
      </c>
      <c r="C155" s="348"/>
      <c r="D155" s="264"/>
      <c r="E155" s="345"/>
      <c r="F155" s="312"/>
      <c r="G155" s="132"/>
    </row>
    <row r="156" spans="1:7">
      <c r="A156" s="224"/>
      <c r="B156" s="350"/>
      <c r="C156" s="348"/>
      <c r="D156" s="264"/>
      <c r="E156" s="345"/>
      <c r="F156" s="312"/>
      <c r="G156" s="132"/>
    </row>
    <row r="157" spans="1:7">
      <c r="A157" s="224"/>
      <c r="B157" s="335" t="s">
        <v>99</v>
      </c>
      <c r="C157" s="348"/>
      <c r="D157" s="264"/>
      <c r="E157" s="345"/>
      <c r="F157" s="312"/>
      <c r="G157" s="132"/>
    </row>
    <row r="158" spans="1:7">
      <c r="A158" s="224"/>
      <c r="B158" s="350"/>
      <c r="C158" s="348"/>
      <c r="D158" s="264"/>
      <c r="E158" s="345"/>
      <c r="F158" s="312"/>
      <c r="G158" s="132"/>
    </row>
    <row r="159" ht="18" spans="1:7">
      <c r="A159" s="224" t="s">
        <v>12</v>
      </c>
      <c r="B159" s="350" t="s">
        <v>100</v>
      </c>
      <c r="C159" s="348">
        <v>58</v>
      </c>
      <c r="D159" s="264" t="s">
        <v>96</v>
      </c>
      <c r="E159" s="345">
        <v>35</v>
      </c>
      <c r="F159" s="312">
        <f>C159*E159</f>
        <v>2030</v>
      </c>
      <c r="G159" s="132"/>
    </row>
    <row r="160" spans="1:7">
      <c r="A160" s="224"/>
      <c r="B160" s="351"/>
      <c r="C160" s="348"/>
      <c r="D160" s="264"/>
      <c r="E160" s="345"/>
      <c r="F160" s="312"/>
      <c r="G160" s="132"/>
    </row>
    <row r="161" spans="1:7">
      <c r="A161" s="224"/>
      <c r="B161" s="352" t="s">
        <v>101</v>
      </c>
      <c r="C161" s="348"/>
      <c r="D161" s="264"/>
      <c r="E161" s="345"/>
      <c r="F161" s="312"/>
      <c r="G161" s="132"/>
    </row>
    <row r="162" spans="1:7">
      <c r="A162" s="224"/>
      <c r="B162" s="350"/>
      <c r="C162" s="348"/>
      <c r="D162" s="264"/>
      <c r="E162" s="345"/>
      <c r="F162" s="312"/>
      <c r="G162" s="132"/>
    </row>
    <row r="163" spans="1:7">
      <c r="A163" s="224"/>
      <c r="B163" s="335" t="s">
        <v>102</v>
      </c>
      <c r="C163" s="348"/>
      <c r="D163" s="264"/>
      <c r="E163" s="345"/>
      <c r="F163" s="312"/>
      <c r="G163" s="132"/>
    </row>
    <row r="164" spans="1:7">
      <c r="A164" s="224"/>
      <c r="B164" s="335" t="s">
        <v>103</v>
      </c>
      <c r="C164" s="348"/>
      <c r="D164" s="264"/>
      <c r="E164" s="345"/>
      <c r="F164" s="312"/>
      <c r="G164" s="132"/>
    </row>
    <row r="165" spans="1:7">
      <c r="A165" s="224"/>
      <c r="B165" s="335" t="s">
        <v>104</v>
      </c>
      <c r="C165" s="348"/>
      <c r="D165" s="264"/>
      <c r="E165" s="345"/>
      <c r="F165" s="312"/>
      <c r="G165" s="132"/>
    </row>
    <row r="166" spans="1:7">
      <c r="A166" s="224"/>
      <c r="B166" s="350"/>
      <c r="C166" s="348"/>
      <c r="D166" s="264"/>
      <c r="E166" s="345"/>
      <c r="F166" s="312"/>
      <c r="G166" s="132"/>
    </row>
    <row r="167" spans="1:7">
      <c r="A167" s="224" t="s">
        <v>15</v>
      </c>
      <c r="B167" s="350" t="s">
        <v>105</v>
      </c>
      <c r="C167" s="348"/>
      <c r="D167" s="264"/>
      <c r="E167" s="345"/>
      <c r="F167" s="312"/>
      <c r="G167" s="132"/>
    </row>
    <row r="168" ht="18" spans="1:7">
      <c r="A168" s="224"/>
      <c r="B168" s="350" t="s">
        <v>106</v>
      </c>
      <c r="C168" s="348">
        <f>C159</f>
        <v>58</v>
      </c>
      <c r="D168" s="264" t="s">
        <v>96</v>
      </c>
      <c r="E168" s="345">
        <v>35</v>
      </c>
      <c r="F168" s="312">
        <f>C168*E168</f>
        <v>2030</v>
      </c>
      <c r="G168" s="132"/>
    </row>
    <row r="169" spans="1:7">
      <c r="A169" s="224"/>
      <c r="B169" s="350"/>
      <c r="C169" s="348"/>
      <c r="D169" s="264"/>
      <c r="E169" s="345"/>
      <c r="F169" s="312"/>
      <c r="G169" s="132"/>
    </row>
    <row r="170" spans="1:7">
      <c r="A170" s="318"/>
      <c r="B170" s="316"/>
      <c r="C170" s="309"/>
      <c r="D170" s="310"/>
      <c r="E170" s="345"/>
      <c r="F170" s="312"/>
      <c r="G170" s="132"/>
    </row>
    <row r="171" spans="1:7">
      <c r="A171" s="318"/>
      <c r="B171" s="316"/>
      <c r="C171" s="309"/>
      <c r="D171" s="310"/>
      <c r="E171" s="345"/>
      <c r="F171" s="320"/>
      <c r="G171" s="132"/>
    </row>
    <row r="172" ht="16.5" spans="1:7">
      <c r="A172" s="318"/>
      <c r="B172" s="337" t="s">
        <v>69</v>
      </c>
      <c r="C172" s="309"/>
      <c r="D172" s="310"/>
      <c r="E172" s="345"/>
      <c r="F172" s="338">
        <f>SUM(F151:F171)</f>
        <v>34060</v>
      </c>
      <c r="G172" s="132"/>
    </row>
    <row r="173" ht="16.5" spans="1:7">
      <c r="A173" s="318"/>
      <c r="B173" s="337"/>
      <c r="C173" s="309"/>
      <c r="D173" s="310"/>
      <c r="E173" s="345"/>
      <c r="F173" s="312"/>
      <c r="G173" s="132"/>
    </row>
    <row r="174" spans="1:7">
      <c r="A174" s="353"/>
      <c r="B174" s="315" t="s">
        <v>107</v>
      </c>
      <c r="C174" s="309"/>
      <c r="D174" s="310"/>
      <c r="E174" s="345"/>
      <c r="F174" s="312"/>
      <c r="G174" s="132"/>
    </row>
    <row r="175" spans="1:7">
      <c r="A175" s="318"/>
      <c r="B175" s="316"/>
      <c r="C175" s="309"/>
      <c r="D175" s="310"/>
      <c r="E175" s="345"/>
      <c r="F175" s="312"/>
      <c r="G175" s="132"/>
    </row>
    <row r="176" spans="1:7">
      <c r="A176" s="353"/>
      <c r="B176" s="354" t="s">
        <v>108</v>
      </c>
      <c r="C176" s="309"/>
      <c r="D176" s="310"/>
      <c r="E176" s="345"/>
      <c r="F176" s="312">
        <f>F99</f>
        <v>19558</v>
      </c>
      <c r="G176" s="132"/>
    </row>
    <row r="177" spans="1:7">
      <c r="A177" s="353"/>
      <c r="B177" s="354"/>
      <c r="C177" s="309"/>
      <c r="D177" s="310"/>
      <c r="E177" s="345"/>
      <c r="F177" s="312"/>
      <c r="G177" s="132"/>
    </row>
    <row r="178" spans="1:7">
      <c r="A178" s="318"/>
      <c r="B178" s="316"/>
      <c r="C178" s="309"/>
      <c r="D178" s="310"/>
      <c r="E178" s="345"/>
      <c r="F178" s="312"/>
      <c r="G178" s="132"/>
    </row>
    <row r="179" spans="1:7">
      <c r="A179" s="353"/>
      <c r="B179" s="354" t="s">
        <v>47</v>
      </c>
      <c r="C179" s="309"/>
      <c r="D179" s="310"/>
      <c r="E179" s="345"/>
      <c r="F179" s="312">
        <f>F143</f>
        <v>79455</v>
      </c>
      <c r="G179" s="132"/>
    </row>
    <row r="180" spans="1:7">
      <c r="A180" s="353"/>
      <c r="B180" s="354"/>
      <c r="C180" s="309"/>
      <c r="D180" s="310"/>
      <c r="E180" s="345"/>
      <c r="F180" s="312"/>
      <c r="G180" s="132"/>
    </row>
    <row r="181" spans="1:7">
      <c r="A181" s="353"/>
      <c r="B181" s="354"/>
      <c r="C181" s="309"/>
      <c r="D181" s="310"/>
      <c r="E181" s="345"/>
      <c r="F181" s="312"/>
      <c r="G181" s="132"/>
    </row>
    <row r="182" spans="1:7">
      <c r="A182" s="353"/>
      <c r="B182" s="354" t="s">
        <v>109</v>
      </c>
      <c r="C182" s="309"/>
      <c r="D182" s="310"/>
      <c r="E182" s="345"/>
      <c r="F182" s="312">
        <f>F172</f>
        <v>34060</v>
      </c>
      <c r="G182" s="132"/>
    </row>
    <row r="183" spans="1:7">
      <c r="A183" s="353"/>
      <c r="B183" s="354"/>
      <c r="C183" s="309"/>
      <c r="D183" s="310"/>
      <c r="E183" s="345"/>
      <c r="F183" s="312"/>
      <c r="G183" s="132"/>
    </row>
    <row r="184" spans="1:7">
      <c r="A184" s="353"/>
      <c r="B184" s="354"/>
      <c r="C184" s="309"/>
      <c r="D184" s="310"/>
      <c r="E184" s="345"/>
      <c r="F184" s="312"/>
      <c r="G184" s="132"/>
    </row>
    <row r="185" spans="1:7">
      <c r="A185" s="353"/>
      <c r="B185" s="354"/>
      <c r="C185" s="309"/>
      <c r="D185" s="310"/>
      <c r="E185" s="345"/>
      <c r="F185" s="312"/>
      <c r="G185" s="132"/>
    </row>
    <row r="186" spans="1:7">
      <c r="A186" s="353"/>
      <c r="B186" s="316"/>
      <c r="C186" s="309"/>
      <c r="D186" s="310"/>
      <c r="E186" s="345"/>
      <c r="F186" s="312"/>
      <c r="G186" s="132"/>
    </row>
    <row r="187" spans="1:7">
      <c r="A187" s="353"/>
      <c r="B187" s="355" t="s">
        <v>110</v>
      </c>
      <c r="C187" s="309"/>
      <c r="D187" s="310"/>
      <c r="E187" s="345"/>
      <c r="F187" s="320"/>
      <c r="G187" s="132"/>
    </row>
    <row r="188" spans="1:7">
      <c r="A188" s="321"/>
      <c r="B188" s="322" t="s">
        <v>111</v>
      </c>
      <c r="C188" s="323"/>
      <c r="D188" s="324"/>
      <c r="E188" s="356"/>
      <c r="F188" s="326">
        <f>SUM(F176:F187)</f>
        <v>133073</v>
      </c>
      <c r="G188" s="132"/>
    </row>
    <row r="189" spans="1:7">
      <c r="A189" s="318"/>
      <c r="B189" s="337"/>
      <c r="C189" s="309"/>
      <c r="D189" s="310"/>
      <c r="E189" s="345"/>
      <c r="F189" s="312"/>
      <c r="G189" s="132"/>
    </row>
    <row r="190" ht="15" spans="1:7">
      <c r="A190" s="301" t="s">
        <v>0</v>
      </c>
      <c r="B190" s="545" t="s">
        <v>1</v>
      </c>
      <c r="C190" s="546" t="s">
        <v>2</v>
      </c>
      <c r="D190" s="547" t="s">
        <v>3</v>
      </c>
      <c r="E190" s="560" t="s">
        <v>4</v>
      </c>
      <c r="F190" s="549" t="s">
        <v>50</v>
      </c>
    </row>
    <row r="191" ht="15" spans="1:7">
      <c r="A191" s="149"/>
      <c r="B191" s="132"/>
      <c r="C191" s="100"/>
      <c r="D191" s="132"/>
      <c r="E191" s="100"/>
      <c r="F191" s="109"/>
      <c r="G191" s="132"/>
    </row>
    <row r="192" spans="1:7">
      <c r="A192" s="318"/>
      <c r="B192" s="308" t="s">
        <v>112</v>
      </c>
      <c r="C192" s="309"/>
      <c r="D192" s="310"/>
      <c r="E192" s="345"/>
      <c r="F192" s="312"/>
      <c r="G192" s="132"/>
    </row>
    <row r="193" spans="1:8">
      <c r="A193" s="318"/>
      <c r="B193" s="308" t="s">
        <v>113</v>
      </c>
      <c r="C193" s="309"/>
      <c r="D193" s="310"/>
      <c r="E193" s="345"/>
      <c r="F193" s="312"/>
      <c r="G193" s="132"/>
    </row>
    <row r="194" spans="1:8">
      <c r="A194" s="318"/>
      <c r="B194" s="316"/>
      <c r="C194" s="309"/>
      <c r="D194" s="310"/>
      <c r="E194" s="345"/>
      <c r="F194" s="312"/>
      <c r="G194" s="132"/>
    </row>
    <row r="195" ht="31.5" spans="1:8">
      <c r="A195" s="318"/>
      <c r="B195" s="334" t="s">
        <v>72</v>
      </c>
      <c r="C195" s="309"/>
      <c r="D195" s="310"/>
      <c r="E195" s="345"/>
      <c r="F195" s="312"/>
      <c r="G195" s="132"/>
    </row>
    <row r="196" spans="1:8">
      <c r="A196" s="318"/>
      <c r="B196" s="334" t="s">
        <v>114</v>
      </c>
      <c r="C196" s="309"/>
      <c r="D196" s="310"/>
      <c r="E196" s="345"/>
      <c r="F196" s="312"/>
      <c r="G196" s="132"/>
    </row>
    <row r="197" spans="1:8">
      <c r="A197" s="318"/>
      <c r="B197" s="316"/>
      <c r="C197" s="309"/>
      <c r="D197" s="310"/>
      <c r="E197" s="345"/>
      <c r="F197" s="312"/>
      <c r="G197" s="132"/>
    </row>
    <row r="198" spans="1:8">
      <c r="A198" s="318"/>
      <c r="B198" s="335" t="s">
        <v>78</v>
      </c>
      <c r="C198" s="309"/>
      <c r="D198" s="310"/>
      <c r="E198" s="345"/>
      <c r="F198" s="312"/>
      <c r="G198" s="132"/>
    </row>
    <row r="199" spans="1:8">
      <c r="A199" s="318"/>
      <c r="B199" s="336"/>
      <c r="C199" s="309"/>
      <c r="D199" s="310"/>
      <c r="E199" s="345"/>
      <c r="F199" s="312"/>
      <c r="G199" s="132"/>
    </row>
    <row r="200" ht="18" spans="1:8">
      <c r="A200" s="318" t="s">
        <v>10</v>
      </c>
      <c r="B200" s="316" t="s">
        <v>115</v>
      </c>
      <c r="C200" s="309">
        <v>13</v>
      </c>
      <c r="D200" s="310" t="s">
        <v>62</v>
      </c>
      <c r="E200" s="345">
        <v>1100</v>
      </c>
      <c r="F200" s="312">
        <f>C200*E200</f>
        <v>14300</v>
      </c>
      <c r="G200" s="132"/>
    </row>
    <row r="201" spans="1:8">
      <c r="A201" s="318"/>
      <c r="B201" s="316"/>
      <c r="C201" s="309"/>
      <c r="D201" s="310"/>
      <c r="E201" s="345"/>
      <c r="F201" s="312"/>
      <c r="G201" s="132"/>
    </row>
    <row r="202" ht="18" spans="1:8">
      <c r="A202" s="318" t="s">
        <v>12</v>
      </c>
      <c r="B202" s="316" t="s">
        <v>116</v>
      </c>
      <c r="C202" s="309">
        <v>5</v>
      </c>
      <c r="D202" s="310" t="s">
        <v>62</v>
      </c>
      <c r="E202" s="345">
        <v>1100</v>
      </c>
      <c r="F202" s="312">
        <f>C202*E202</f>
        <v>5500</v>
      </c>
      <c r="G202" s="132"/>
    </row>
    <row r="203" spans="1:8">
      <c r="A203" s="318"/>
      <c r="B203" s="316"/>
      <c r="C203" s="309"/>
      <c r="D203" s="310"/>
      <c r="E203" s="345"/>
      <c r="F203" s="312"/>
      <c r="G203" s="132"/>
      <c r="H203" s="132"/>
    </row>
    <row r="204" ht="31.5" spans="1:8">
      <c r="A204" s="318"/>
      <c r="B204" s="334" t="s">
        <v>81</v>
      </c>
      <c r="C204" s="309"/>
      <c r="D204" s="310"/>
      <c r="E204" s="345"/>
      <c r="F204" s="312"/>
      <c r="G204" s="132"/>
      <c r="H204" s="132"/>
    </row>
    <row r="205" spans="1:8">
      <c r="A205" s="318"/>
      <c r="B205" s="316"/>
      <c r="C205" s="309"/>
      <c r="D205" s="310"/>
      <c r="E205" s="345"/>
      <c r="F205" s="312"/>
      <c r="G205" s="132"/>
      <c r="H205" s="132"/>
    </row>
    <row r="206" ht="31.5" spans="1:8">
      <c r="A206" s="318" t="s">
        <v>15</v>
      </c>
      <c r="B206" s="317" t="s">
        <v>117</v>
      </c>
      <c r="C206" s="309">
        <v>210</v>
      </c>
      <c r="D206" s="310" t="s">
        <v>96</v>
      </c>
      <c r="E206" s="345">
        <v>40</v>
      </c>
      <c r="F206" s="312">
        <f>C206*E206</f>
        <v>8400</v>
      </c>
      <c r="G206" s="132"/>
      <c r="H206" s="132"/>
    </row>
    <row r="207" spans="1:8">
      <c r="A207" s="318"/>
      <c r="B207" s="316"/>
      <c r="C207" s="309"/>
      <c r="D207" s="310"/>
      <c r="E207" s="345"/>
      <c r="F207" s="312"/>
      <c r="G207" s="132"/>
      <c r="H207" s="132"/>
    </row>
    <row r="208" ht="18" spans="1:8">
      <c r="A208" s="318" t="s">
        <v>18</v>
      </c>
      <c r="B208" s="316" t="s">
        <v>118</v>
      </c>
      <c r="C208" s="309">
        <v>140</v>
      </c>
      <c r="D208" s="310" t="s">
        <v>96</v>
      </c>
      <c r="E208" s="345">
        <v>40</v>
      </c>
      <c r="F208" s="312">
        <f>C208*E208</f>
        <v>5600</v>
      </c>
      <c r="G208" s="132"/>
      <c r="H208" s="132"/>
    </row>
    <row r="209" spans="1:8">
      <c r="A209" s="318"/>
      <c r="B209" s="316"/>
      <c r="C209" s="309"/>
      <c r="D209" s="310"/>
      <c r="E209" s="345"/>
      <c r="F209" s="312"/>
      <c r="G209" s="132"/>
      <c r="H209" s="132"/>
    </row>
    <row r="210" spans="1:8">
      <c r="A210" s="318"/>
      <c r="B210" s="333" t="s">
        <v>119</v>
      </c>
      <c r="C210" s="309"/>
      <c r="D210" s="310"/>
      <c r="E210" s="345"/>
      <c r="F210" s="312"/>
      <c r="G210" s="132"/>
      <c r="H210" s="132"/>
    </row>
    <row r="211" spans="1:8">
      <c r="A211" s="318"/>
      <c r="B211" s="333" t="s">
        <v>120</v>
      </c>
      <c r="C211" s="309"/>
      <c r="D211" s="310"/>
      <c r="E211" s="345"/>
      <c r="F211" s="312"/>
      <c r="G211" s="132"/>
      <c r="H211" s="132"/>
    </row>
    <row r="212" spans="1:8">
      <c r="A212" s="318"/>
      <c r="B212" s="316"/>
      <c r="C212" s="309"/>
      <c r="D212" s="310"/>
      <c r="E212" s="345"/>
      <c r="F212" s="312"/>
      <c r="G212" s="132"/>
      <c r="H212" s="132"/>
    </row>
    <row r="213" spans="1:8">
      <c r="A213" s="318"/>
      <c r="B213" s="335" t="s">
        <v>86</v>
      </c>
      <c r="C213" s="309"/>
      <c r="D213" s="310"/>
      <c r="E213" s="345"/>
      <c r="F213" s="312"/>
      <c r="G213" s="132"/>
      <c r="H213" s="132"/>
    </row>
    <row r="214" spans="1:8">
      <c r="A214" s="318"/>
      <c r="B214" s="316"/>
      <c r="C214" s="309"/>
      <c r="D214" s="310"/>
      <c r="E214" s="345"/>
      <c r="F214" s="312"/>
      <c r="G214" s="132"/>
      <c r="H214" s="132"/>
    </row>
    <row r="215" spans="1:8">
      <c r="A215" s="318" t="s">
        <v>24</v>
      </c>
      <c r="B215" s="316" t="s">
        <v>87</v>
      </c>
      <c r="C215" s="309">
        <v>205</v>
      </c>
      <c r="D215" s="310" t="s">
        <v>88</v>
      </c>
      <c r="E215" s="345">
        <v>35</v>
      </c>
      <c r="F215" s="312">
        <f>C215*E215</f>
        <v>7175</v>
      </c>
      <c r="G215" s="132"/>
      <c r="H215" s="132"/>
    </row>
    <row r="216" spans="1:8">
      <c r="A216" s="318"/>
      <c r="B216" s="316"/>
      <c r="C216" s="309"/>
      <c r="D216" s="310"/>
      <c r="E216" s="345"/>
      <c r="F216" s="312"/>
      <c r="G216" s="132"/>
      <c r="H216" s="132"/>
    </row>
    <row r="217" spans="1:8">
      <c r="A217" s="318" t="s">
        <v>27</v>
      </c>
      <c r="B217" s="316" t="s">
        <v>121</v>
      </c>
      <c r="C217" s="309">
        <v>920</v>
      </c>
      <c r="D217" s="310" t="s">
        <v>88</v>
      </c>
      <c r="E217" s="345">
        <v>35</v>
      </c>
      <c r="F217" s="312">
        <f>C217*E217</f>
        <v>32200</v>
      </c>
      <c r="G217" s="132"/>
      <c r="H217" s="132"/>
    </row>
    <row r="218" spans="1:8">
      <c r="A218" s="318"/>
      <c r="B218" s="316"/>
      <c r="C218" s="309"/>
      <c r="D218" s="310"/>
      <c r="E218" s="345"/>
      <c r="F218" s="312"/>
      <c r="G218" s="132"/>
      <c r="H218" s="132"/>
    </row>
    <row r="219" spans="1:8">
      <c r="A219" s="318" t="s">
        <v>29</v>
      </c>
      <c r="B219" s="316" t="s">
        <v>122</v>
      </c>
      <c r="C219" s="309">
        <v>350</v>
      </c>
      <c r="D219" s="310" t="s">
        <v>88</v>
      </c>
      <c r="E219" s="345">
        <v>35</v>
      </c>
      <c r="F219" s="312">
        <f>C219*E219</f>
        <v>12250</v>
      </c>
      <c r="G219" s="132"/>
      <c r="H219" s="132"/>
    </row>
    <row r="220" spans="1:8">
      <c r="A220" s="318"/>
      <c r="B220" s="316"/>
      <c r="C220" s="309"/>
      <c r="D220" s="310"/>
      <c r="E220" s="345"/>
      <c r="F220" s="312"/>
      <c r="G220" s="132"/>
      <c r="H220" s="132"/>
    </row>
    <row r="221" spans="1:8">
      <c r="A221" s="318"/>
      <c r="B221" s="316" t="s">
        <v>87</v>
      </c>
      <c r="C221" s="309">
        <v>92</v>
      </c>
      <c r="D221" s="310" t="s">
        <v>88</v>
      </c>
      <c r="E221" s="345">
        <v>35</v>
      </c>
      <c r="F221" s="312">
        <f>C221*E221</f>
        <v>3220</v>
      </c>
      <c r="G221" s="132"/>
      <c r="H221" s="132"/>
    </row>
    <row r="222" spans="1:8">
      <c r="A222" s="318"/>
      <c r="B222" s="316"/>
      <c r="C222" s="309"/>
      <c r="D222" s="310"/>
      <c r="E222" s="345"/>
      <c r="F222" s="312"/>
      <c r="G222" s="132"/>
      <c r="H222" s="132"/>
    </row>
    <row r="223" spans="1:8">
      <c r="A223" s="318"/>
      <c r="B223" s="316"/>
      <c r="C223" s="309"/>
      <c r="D223" s="310"/>
      <c r="E223" s="345"/>
      <c r="F223" s="312"/>
      <c r="G223" s="132"/>
      <c r="H223" s="132"/>
    </row>
    <row r="224" spans="1:8">
      <c r="A224" s="318"/>
      <c r="B224" s="316"/>
      <c r="C224" s="309"/>
      <c r="D224" s="310"/>
      <c r="E224" s="345"/>
      <c r="F224" s="312"/>
      <c r="G224" s="132"/>
      <c r="H224" s="132"/>
    </row>
    <row r="225" spans="1:8">
      <c r="A225" s="353"/>
      <c r="B225" s="355" t="s">
        <v>123</v>
      </c>
      <c r="C225" s="309"/>
      <c r="D225" s="310"/>
      <c r="E225" s="345"/>
      <c r="F225" s="320"/>
      <c r="G225" s="132"/>
      <c r="H225" s="132"/>
    </row>
    <row r="226" ht="16.5" spans="1:8">
      <c r="A226" s="353"/>
      <c r="B226" s="337" t="s">
        <v>111</v>
      </c>
      <c r="C226" s="309"/>
      <c r="D226" s="310"/>
      <c r="E226" s="345"/>
      <c r="F226" s="338">
        <f>SUM(F199:F225)</f>
        <v>88645</v>
      </c>
      <c r="G226" s="132"/>
      <c r="H226" s="132"/>
    </row>
    <row r="227" spans="1:8">
      <c r="A227" s="149"/>
      <c r="B227" s="132"/>
      <c r="C227" s="100"/>
      <c r="D227" s="132"/>
      <c r="E227" s="100"/>
      <c r="F227" s="357"/>
      <c r="G227" s="132"/>
      <c r="H227" s="132"/>
    </row>
    <row r="228" ht="15" spans="1:8">
      <c r="A228" s="342"/>
      <c r="B228" s="89"/>
      <c r="C228" s="343"/>
      <c r="D228" s="89"/>
      <c r="E228" s="343"/>
      <c r="F228" s="358"/>
      <c r="G228" s="132"/>
      <c r="H228" s="132"/>
    </row>
    <row r="229" ht="15" spans="1:8">
      <c r="B229" s="195"/>
      <c r="C229" s="195"/>
      <c r="D229" s="195"/>
      <c r="E229" s="150"/>
      <c r="F229" s="195"/>
    </row>
    <row r="230" ht="15" spans="1:8">
      <c r="B230" s="195"/>
      <c r="C230" s="195"/>
      <c r="D230" s="195"/>
      <c r="E230" s="150"/>
      <c r="F230" s="195"/>
    </row>
    <row r="231" ht="15" spans="1:8">
      <c r="B231" s="195"/>
      <c r="C231" s="195"/>
      <c r="D231" s="195"/>
      <c r="E231" s="150"/>
      <c r="F231" s="195"/>
    </row>
    <row r="232" ht="15" spans="1:8">
      <c r="A232" s="301" t="s">
        <v>0</v>
      </c>
      <c r="B232" s="545" t="s">
        <v>1</v>
      </c>
      <c r="C232" s="546" t="s">
        <v>2</v>
      </c>
      <c r="D232" s="547" t="s">
        <v>3</v>
      </c>
      <c r="E232" s="560" t="s">
        <v>4</v>
      </c>
      <c r="F232" s="549" t="s">
        <v>50</v>
      </c>
    </row>
    <row r="233" ht="15" spans="1:8">
      <c r="A233" s="359"/>
      <c r="B233" s="132"/>
      <c r="C233" s="100"/>
      <c r="D233" s="132"/>
      <c r="E233" s="100"/>
      <c r="F233" s="109"/>
      <c r="G233" s="132"/>
    </row>
    <row r="234" spans="1:8">
      <c r="A234" s="318"/>
      <c r="B234" s="333" t="s">
        <v>93</v>
      </c>
      <c r="C234" s="309"/>
      <c r="D234" s="310"/>
      <c r="E234" s="360"/>
      <c r="F234" s="361"/>
      <c r="G234" s="132"/>
    </row>
    <row r="235" spans="1:8">
      <c r="A235" s="318"/>
      <c r="B235" s="316"/>
      <c r="C235" s="309"/>
      <c r="D235" s="310"/>
      <c r="E235" s="360"/>
      <c r="F235" s="361"/>
      <c r="G235" s="132"/>
    </row>
    <row r="236" spans="1:8">
      <c r="A236" s="318"/>
      <c r="B236" s="333" t="s">
        <v>94</v>
      </c>
      <c r="C236" s="309"/>
      <c r="D236" s="310"/>
      <c r="E236" s="360"/>
      <c r="F236" s="361"/>
      <c r="G236" s="132"/>
    </row>
    <row r="237" spans="1:8">
      <c r="A237" s="318"/>
      <c r="B237" s="316"/>
      <c r="C237" s="309"/>
      <c r="D237" s="310"/>
      <c r="E237" s="360"/>
      <c r="F237" s="361"/>
      <c r="G237" s="132"/>
    </row>
    <row r="238" spans="1:8">
      <c r="A238" s="318"/>
      <c r="B238" s="336" t="s">
        <v>124</v>
      </c>
      <c r="C238" s="362"/>
      <c r="D238" s="310"/>
      <c r="E238" s="360"/>
      <c r="F238" s="361"/>
      <c r="G238" s="132"/>
    </row>
    <row r="239" spans="1:8">
      <c r="A239" s="318"/>
      <c r="B239" s="336" t="s">
        <v>125</v>
      </c>
      <c r="C239" s="362"/>
      <c r="D239" s="310"/>
      <c r="E239" s="360"/>
      <c r="F239" s="361"/>
      <c r="G239" s="132"/>
    </row>
    <row r="240" spans="1:8">
      <c r="A240" s="318"/>
      <c r="B240" s="336"/>
      <c r="C240" s="362"/>
      <c r="D240" s="310"/>
      <c r="E240" s="360"/>
      <c r="F240" s="361"/>
      <c r="G240" s="132"/>
    </row>
    <row r="241" ht="18" spans="1:7">
      <c r="A241" s="318" t="s">
        <v>10</v>
      </c>
      <c r="B241" s="316" t="s">
        <v>126</v>
      </c>
      <c r="C241" s="309">
        <v>250</v>
      </c>
      <c r="D241" s="310" t="s">
        <v>96</v>
      </c>
      <c r="E241" s="360">
        <v>110</v>
      </c>
      <c r="F241" s="361">
        <f>C241*E241</f>
        <v>27500</v>
      </c>
      <c r="G241" s="132"/>
    </row>
    <row r="242" spans="1:7">
      <c r="A242" s="318"/>
      <c r="B242" s="316"/>
      <c r="C242" s="309"/>
      <c r="D242" s="310"/>
      <c r="E242" s="360"/>
      <c r="F242" s="361"/>
      <c r="G242" s="132"/>
    </row>
    <row r="243" spans="1:7">
      <c r="A243" s="318"/>
      <c r="B243" s="316"/>
      <c r="C243" s="309"/>
      <c r="D243" s="310"/>
      <c r="E243" s="345"/>
      <c r="F243" s="312"/>
      <c r="G243" s="132"/>
    </row>
    <row r="244" spans="1:7">
      <c r="A244" s="318"/>
      <c r="B244" s="333" t="s">
        <v>127</v>
      </c>
      <c r="C244" s="309"/>
      <c r="D244" s="310"/>
      <c r="E244" s="345"/>
      <c r="F244" s="320"/>
      <c r="G244" s="132"/>
    </row>
    <row r="245" ht="16.5" spans="1:7">
      <c r="A245" s="318"/>
      <c r="B245" s="355" t="s">
        <v>111</v>
      </c>
      <c r="C245" s="309"/>
      <c r="D245" s="310"/>
      <c r="E245" s="345"/>
      <c r="F245" s="338">
        <f>SUM(F241:F244)</f>
        <v>27500</v>
      </c>
      <c r="G245" s="132"/>
    </row>
    <row r="246" ht="16.5" spans="1:7">
      <c r="A246" s="318"/>
      <c r="B246" s="355"/>
      <c r="C246" s="309"/>
      <c r="D246" s="310"/>
      <c r="E246" s="345"/>
      <c r="F246" s="312"/>
      <c r="G246" s="132"/>
    </row>
    <row r="247" spans="1:7">
      <c r="A247" s="318"/>
      <c r="B247" s="355"/>
      <c r="C247" s="363"/>
      <c r="D247" s="364"/>
      <c r="E247" s="346"/>
      <c r="F247" s="365"/>
    </row>
    <row r="248" spans="1:7">
      <c r="A248" s="318"/>
      <c r="B248" s="366" t="s">
        <v>128</v>
      </c>
      <c r="C248" s="367"/>
      <c r="D248" s="364"/>
      <c r="E248" s="368"/>
      <c r="F248" s="369"/>
    </row>
    <row r="249" spans="1:7">
      <c r="A249" s="318"/>
      <c r="B249" s="366" t="s">
        <v>129</v>
      </c>
      <c r="C249" s="367"/>
      <c r="D249" s="364"/>
      <c r="E249" s="368"/>
      <c r="F249" s="369"/>
    </row>
    <row r="250" spans="1:7">
      <c r="A250" s="318"/>
      <c r="B250" s="366" t="s">
        <v>130</v>
      </c>
      <c r="C250" s="367"/>
      <c r="D250" s="364"/>
      <c r="E250" s="368"/>
      <c r="F250" s="369"/>
    </row>
    <row r="251" spans="1:7">
      <c r="A251" s="318"/>
      <c r="B251" s="370"/>
      <c r="C251" s="362"/>
      <c r="D251" s="310"/>
      <c r="E251" s="371"/>
      <c r="F251" s="372"/>
    </row>
    <row r="252" spans="1:7">
      <c r="A252" s="318" t="s">
        <v>12</v>
      </c>
      <c r="B252" s="316" t="s">
        <v>131</v>
      </c>
      <c r="C252" s="373"/>
      <c r="D252" s="310"/>
      <c r="E252" s="371"/>
      <c r="F252" s="372"/>
    </row>
    <row r="253" spans="1:7">
      <c r="A253" s="318"/>
      <c r="B253" s="316" t="s">
        <v>132</v>
      </c>
      <c r="C253" s="373">
        <v>420</v>
      </c>
      <c r="D253" s="310" t="s">
        <v>133</v>
      </c>
      <c r="E253" s="371">
        <v>30</v>
      </c>
      <c r="F253" s="361">
        <f>C253*E253</f>
        <v>12600</v>
      </c>
    </row>
    <row r="254" spans="1:7">
      <c r="A254" s="318"/>
      <c r="B254" s="333"/>
      <c r="C254" s="373"/>
      <c r="D254" s="310"/>
      <c r="E254" s="371"/>
      <c r="F254" s="372"/>
    </row>
    <row r="255" spans="1:7">
      <c r="A255" s="318" t="s">
        <v>15</v>
      </c>
      <c r="B255" s="316" t="s">
        <v>131</v>
      </c>
      <c r="C255" s="373"/>
      <c r="D255" s="310"/>
      <c r="E255" s="371"/>
      <c r="F255" s="372"/>
    </row>
    <row r="256" spans="1:7">
      <c r="A256" s="318"/>
      <c r="B256" s="316" t="s">
        <v>134</v>
      </c>
      <c r="C256" s="373">
        <v>254</v>
      </c>
      <c r="D256" s="310" t="s">
        <v>133</v>
      </c>
      <c r="E256" s="371">
        <v>35</v>
      </c>
      <c r="F256" s="361">
        <f>C256*E256</f>
        <v>8890</v>
      </c>
    </row>
    <row r="257" spans="1:8">
      <c r="A257" s="318"/>
      <c r="B257" s="316"/>
      <c r="C257" s="373"/>
      <c r="D257" s="310"/>
      <c r="E257" s="371"/>
      <c r="F257" s="372"/>
      <c r="G257" s="132"/>
      <c r="H257" s="132"/>
    </row>
    <row r="258" spans="1:8">
      <c r="A258" s="318" t="s">
        <v>18</v>
      </c>
      <c r="B258" s="316" t="s">
        <v>135</v>
      </c>
      <c r="C258" s="373">
        <v>140</v>
      </c>
      <c r="D258" s="310" t="s">
        <v>133</v>
      </c>
      <c r="E258" s="371">
        <v>35</v>
      </c>
      <c r="F258" s="361">
        <f>C258*E258</f>
        <v>4900</v>
      </c>
      <c r="G258" s="132"/>
      <c r="H258" s="132"/>
    </row>
    <row r="259" spans="1:8">
      <c r="A259" s="318"/>
      <c r="B259" s="316"/>
      <c r="C259" s="373"/>
      <c r="D259" s="310"/>
      <c r="E259" s="371"/>
      <c r="F259" s="361"/>
      <c r="G259" s="132"/>
      <c r="H259" s="132"/>
    </row>
    <row r="260" spans="1:8">
      <c r="A260" s="318"/>
      <c r="B260" s="316" t="s">
        <v>136</v>
      </c>
      <c r="C260" s="373">
        <v>105</v>
      </c>
      <c r="D260" s="310" t="s">
        <v>133</v>
      </c>
      <c r="E260" s="371">
        <v>35</v>
      </c>
      <c r="F260" s="361">
        <f>C260*E260</f>
        <v>3675</v>
      </c>
      <c r="G260" s="132"/>
      <c r="H260" s="132"/>
    </row>
    <row r="261" spans="1:8">
      <c r="A261" s="318"/>
      <c r="B261" s="316"/>
      <c r="C261" s="373"/>
      <c r="D261" s="310"/>
      <c r="E261" s="371"/>
      <c r="F261" s="361"/>
      <c r="G261" s="132"/>
      <c r="H261" s="132"/>
    </row>
    <row r="262" spans="1:8">
      <c r="A262" s="318" t="s">
        <v>21</v>
      </c>
      <c r="B262" s="316" t="s">
        <v>131</v>
      </c>
      <c r="C262" s="373"/>
      <c r="D262" s="310"/>
      <c r="E262" s="371"/>
      <c r="F262" s="372"/>
      <c r="G262" s="132"/>
      <c r="H262" s="132"/>
    </row>
    <row r="263" spans="1:8">
      <c r="A263" s="318"/>
      <c r="B263" s="316" t="s">
        <v>137</v>
      </c>
      <c r="C263" s="373">
        <v>130</v>
      </c>
      <c r="D263" s="310" t="s">
        <v>133</v>
      </c>
      <c r="E263" s="371">
        <v>35</v>
      </c>
      <c r="F263" s="361">
        <f>C263*E263</f>
        <v>4550</v>
      </c>
      <c r="G263" s="132"/>
      <c r="H263" s="132"/>
    </row>
    <row r="264" spans="1:8">
      <c r="A264" s="318"/>
      <c r="B264" s="316"/>
      <c r="C264" s="373"/>
      <c r="D264" s="310"/>
      <c r="E264" s="371"/>
      <c r="F264" s="361"/>
      <c r="G264" s="132"/>
      <c r="H264" s="132"/>
    </row>
    <row r="265" spans="1:8">
      <c r="A265" s="318"/>
      <c r="B265" s="316" t="s">
        <v>131</v>
      </c>
      <c r="C265" s="373"/>
      <c r="D265" s="310"/>
      <c r="E265" s="371"/>
      <c r="F265" s="361"/>
      <c r="G265" s="132"/>
      <c r="H265" s="132"/>
    </row>
    <row r="266" spans="1:8">
      <c r="A266" s="318"/>
      <c r="B266" s="316" t="s">
        <v>138</v>
      </c>
      <c r="C266" s="373">
        <v>110</v>
      </c>
      <c r="D266" s="310" t="s">
        <v>133</v>
      </c>
      <c r="E266" s="371">
        <v>35</v>
      </c>
      <c r="F266" s="361">
        <f>E266*C266</f>
        <v>3850</v>
      </c>
      <c r="G266" s="132"/>
      <c r="H266" s="132"/>
    </row>
    <row r="267" spans="1:8">
      <c r="A267" s="318"/>
      <c r="B267" s="316"/>
      <c r="C267" s="373"/>
      <c r="D267" s="310"/>
      <c r="E267" s="371"/>
      <c r="F267" s="361"/>
      <c r="G267" s="132"/>
      <c r="H267" s="132"/>
    </row>
    <row r="268" spans="1:8">
      <c r="A268" s="318" t="s">
        <v>24</v>
      </c>
      <c r="B268" s="316" t="s">
        <v>131</v>
      </c>
      <c r="C268" s="373"/>
      <c r="D268" s="310"/>
      <c r="E268" s="371"/>
      <c r="F268" s="372"/>
      <c r="G268" s="132"/>
      <c r="H268" s="132"/>
    </row>
    <row r="269" spans="1:8">
      <c r="A269" s="318"/>
      <c r="B269" s="316" t="s">
        <v>139</v>
      </c>
      <c r="C269" s="373">
        <v>80</v>
      </c>
      <c r="D269" s="310" t="s">
        <v>133</v>
      </c>
      <c r="E269" s="371">
        <f>E256</f>
        <v>35</v>
      </c>
      <c r="F269" s="372">
        <f>E269*C269</f>
        <v>2800</v>
      </c>
      <c r="G269" s="132"/>
      <c r="H269" s="132"/>
    </row>
    <row r="270" spans="1:8">
      <c r="A270" s="318"/>
      <c r="B270" s="316"/>
      <c r="C270" s="373"/>
      <c r="D270" s="310"/>
      <c r="E270" s="371"/>
      <c r="F270" s="372"/>
      <c r="G270" s="132"/>
      <c r="H270" s="132"/>
    </row>
    <row r="271" spans="1:8">
      <c r="A271" s="318"/>
      <c r="B271" s="355" t="s">
        <v>140</v>
      </c>
      <c r="C271" s="373"/>
      <c r="D271" s="310"/>
      <c r="E271" s="371"/>
      <c r="F271" s="374"/>
      <c r="G271" s="132"/>
      <c r="H271" s="132"/>
    </row>
    <row r="272" ht="16.5" spans="1:8">
      <c r="A272" s="318"/>
      <c r="B272" s="337" t="s">
        <v>111</v>
      </c>
      <c r="C272" s="373"/>
      <c r="D272" s="310"/>
      <c r="E272" s="371"/>
      <c r="F272" s="375">
        <f>SUM(F252:F271)</f>
        <v>41265</v>
      </c>
      <c r="G272" s="132"/>
      <c r="H272" s="132"/>
    </row>
    <row r="273" ht="16.5" spans="1:8">
      <c r="A273" s="318"/>
      <c r="B273" s="337"/>
      <c r="C273" s="373"/>
      <c r="D273" s="310"/>
      <c r="E273" s="371"/>
      <c r="F273" s="372"/>
      <c r="G273" s="132"/>
      <c r="H273" s="132"/>
    </row>
    <row r="274" spans="1:8">
      <c r="A274" s="318"/>
      <c r="B274" s="337"/>
      <c r="C274" s="373"/>
      <c r="D274" s="310"/>
      <c r="E274" s="371"/>
      <c r="F274" s="372"/>
      <c r="G274" s="132"/>
      <c r="H274" s="132"/>
    </row>
    <row r="275" spans="1:8">
      <c r="A275" s="318"/>
      <c r="B275" s="376"/>
      <c r="C275" s="377"/>
      <c r="D275" s="364"/>
      <c r="E275" s="368"/>
      <c r="F275" s="369"/>
    </row>
    <row r="276" spans="1:8">
      <c r="A276" s="318"/>
      <c r="B276" s="337"/>
      <c r="C276" s="373"/>
      <c r="D276" s="310"/>
      <c r="E276" s="371"/>
      <c r="F276" s="372"/>
      <c r="G276" s="132"/>
    </row>
    <row r="277" spans="1:8">
      <c r="A277" s="321"/>
      <c r="B277" s="322"/>
      <c r="C277" s="378"/>
      <c r="D277" s="324"/>
      <c r="E277" s="379"/>
      <c r="F277" s="380"/>
      <c r="G277" s="132"/>
    </row>
    <row r="278" ht="15" spans="1:8">
      <c r="A278" s="301" t="s">
        <v>0</v>
      </c>
      <c r="B278" s="302" t="s">
        <v>1</v>
      </c>
      <c r="C278" s="303" t="s">
        <v>2</v>
      </c>
      <c r="D278" s="304" t="s">
        <v>3</v>
      </c>
      <c r="E278" s="344" t="s">
        <v>4</v>
      </c>
      <c r="F278" s="306" t="s">
        <v>92</v>
      </c>
      <c r="G278" s="132"/>
    </row>
    <row r="279" spans="1:8">
      <c r="A279" s="318"/>
      <c r="B279" s="333" t="s">
        <v>141</v>
      </c>
      <c r="C279" s="373"/>
      <c r="D279" s="310"/>
      <c r="E279" s="371"/>
      <c r="F279" s="372"/>
      <c r="G279" s="132"/>
    </row>
    <row r="280" spans="1:8">
      <c r="A280" s="318"/>
      <c r="B280" s="333" t="s">
        <v>142</v>
      </c>
      <c r="C280" s="373"/>
      <c r="D280" s="310"/>
      <c r="E280" s="371"/>
      <c r="F280" s="372"/>
      <c r="G280" s="132"/>
    </row>
    <row r="281" spans="1:8">
      <c r="A281" s="318"/>
      <c r="B281" s="333" t="s">
        <v>143</v>
      </c>
      <c r="C281" s="373"/>
      <c r="D281" s="310"/>
      <c r="E281" s="371"/>
      <c r="F281" s="372"/>
      <c r="G281" s="132"/>
    </row>
    <row r="282" spans="1:8">
      <c r="A282" s="318"/>
      <c r="B282" s="316"/>
      <c r="C282" s="373"/>
      <c r="D282" s="310"/>
      <c r="E282" s="371"/>
      <c r="F282" s="372"/>
      <c r="G282" s="132"/>
    </row>
    <row r="283" spans="1:8">
      <c r="A283" s="318"/>
      <c r="B283" s="336" t="s">
        <v>144</v>
      </c>
      <c r="C283" s="373"/>
      <c r="D283" s="310"/>
      <c r="E283" s="371"/>
      <c r="F283" s="372"/>
      <c r="G283" s="132"/>
    </row>
    <row r="284" spans="1:8">
      <c r="A284" s="318"/>
      <c r="B284" s="336" t="s">
        <v>145</v>
      </c>
      <c r="C284" s="373"/>
      <c r="D284" s="310"/>
      <c r="E284" s="371"/>
      <c r="F284" s="372"/>
      <c r="G284" s="132"/>
    </row>
    <row r="285" spans="1:8">
      <c r="A285" s="318"/>
      <c r="B285" s="336" t="s">
        <v>146</v>
      </c>
      <c r="C285" s="373"/>
      <c r="D285" s="310"/>
      <c r="E285" s="371"/>
      <c r="F285" s="372"/>
      <c r="G285" s="132"/>
    </row>
    <row r="286" spans="1:8">
      <c r="A286" s="318"/>
      <c r="B286" s="336" t="s">
        <v>147</v>
      </c>
      <c r="C286" s="373"/>
      <c r="D286" s="310"/>
      <c r="E286" s="371"/>
      <c r="F286" s="372"/>
      <c r="G286" s="132"/>
    </row>
    <row r="287" ht="18" spans="1:8">
      <c r="A287" s="318" t="s">
        <v>10</v>
      </c>
      <c r="B287" s="316" t="s">
        <v>148</v>
      </c>
      <c r="C287" s="373">
        <v>315</v>
      </c>
      <c r="D287" s="310" t="s">
        <v>96</v>
      </c>
      <c r="E287" s="371">
        <v>210</v>
      </c>
      <c r="F287" s="361">
        <f>C287*E287</f>
        <v>66150</v>
      </c>
      <c r="G287" s="132"/>
    </row>
    <row r="288" spans="1:8">
      <c r="A288" s="318"/>
      <c r="B288" s="316"/>
      <c r="C288" s="373"/>
      <c r="D288" s="310"/>
      <c r="E288" s="371"/>
      <c r="F288" s="372"/>
      <c r="G288" s="132"/>
    </row>
    <row r="289" ht="18" spans="1:7">
      <c r="A289" s="318" t="s">
        <v>12</v>
      </c>
      <c r="B289" s="316" t="s">
        <v>149</v>
      </c>
      <c r="C289" s="373">
        <v>20</v>
      </c>
      <c r="D289" s="310" t="s">
        <v>96</v>
      </c>
      <c r="E289" s="371">
        <v>70</v>
      </c>
      <c r="F289" s="361">
        <f>C289*E289</f>
        <v>1400</v>
      </c>
      <c r="G289" s="132"/>
    </row>
    <row r="290" spans="1:7">
      <c r="A290" s="318"/>
      <c r="B290" s="316"/>
      <c r="C290" s="373"/>
      <c r="D290" s="310"/>
      <c r="E290" s="371"/>
      <c r="F290" s="372"/>
      <c r="G290" s="132"/>
    </row>
    <row r="291" spans="1:7">
      <c r="A291" s="318"/>
      <c r="B291" s="355" t="s">
        <v>150</v>
      </c>
      <c r="C291" s="373"/>
      <c r="D291" s="310"/>
      <c r="E291" s="371"/>
      <c r="F291" s="374"/>
      <c r="G291" s="132"/>
    </row>
    <row r="292" spans="1:7">
      <c r="A292" s="321"/>
      <c r="B292" s="322" t="s">
        <v>111</v>
      </c>
      <c r="C292" s="381"/>
      <c r="D292" s="324"/>
      <c r="E292" s="379"/>
      <c r="F292" s="380">
        <f>SUM(F286:F291)</f>
        <v>67550</v>
      </c>
      <c r="G292" s="132"/>
    </row>
    <row r="293" ht="15" spans="1:7">
      <c r="A293" s="149"/>
      <c r="B293" s="132"/>
      <c r="C293" s="132"/>
      <c r="D293" s="132"/>
      <c r="E293" s="100"/>
      <c r="F293" s="132"/>
    </row>
    <row r="294" spans="1:7">
      <c r="A294" s="318"/>
      <c r="B294" s="333" t="s">
        <v>151</v>
      </c>
      <c r="C294" s="309"/>
      <c r="D294" s="310"/>
      <c r="E294" s="345"/>
      <c r="F294" s="312"/>
    </row>
    <row r="295" spans="1:7">
      <c r="A295" s="318"/>
      <c r="B295" s="333" t="s">
        <v>152</v>
      </c>
      <c r="C295" s="309"/>
      <c r="D295" s="310"/>
      <c r="E295" s="345"/>
      <c r="F295" s="312"/>
    </row>
    <row r="296" spans="1:7">
      <c r="A296" s="318"/>
      <c r="B296" s="333" t="s">
        <v>153</v>
      </c>
      <c r="C296" s="309"/>
      <c r="D296" s="310"/>
      <c r="E296" s="345"/>
      <c r="F296" s="312"/>
    </row>
    <row r="297" spans="1:7">
      <c r="A297" s="318"/>
      <c r="B297" s="316"/>
      <c r="C297" s="309"/>
      <c r="D297" s="310"/>
      <c r="E297" s="345"/>
      <c r="F297" s="312"/>
    </row>
    <row r="298" spans="1:7">
      <c r="A298" s="318"/>
      <c r="B298" s="333" t="s">
        <v>154</v>
      </c>
      <c r="C298" s="309"/>
      <c r="D298" s="310"/>
      <c r="E298" s="345"/>
      <c r="F298" s="312"/>
    </row>
    <row r="299" spans="1:7">
      <c r="A299" s="318"/>
      <c r="B299" s="336" t="s">
        <v>155</v>
      </c>
      <c r="C299" s="309"/>
      <c r="D299" s="310"/>
      <c r="E299" s="345"/>
      <c r="F299" s="312"/>
    </row>
    <row r="300" spans="1:7">
      <c r="A300" s="318"/>
      <c r="B300" s="316" t="s">
        <v>156</v>
      </c>
      <c r="C300" s="309"/>
      <c r="D300" s="310"/>
      <c r="E300" s="345"/>
      <c r="F300" s="312"/>
    </row>
    <row r="301" ht="63" spans="1:7">
      <c r="A301" s="318" t="s">
        <v>10</v>
      </c>
      <c r="B301" s="317" t="s">
        <v>157</v>
      </c>
      <c r="C301" s="309">
        <v>20</v>
      </c>
      <c r="D301" s="310" t="s">
        <v>158</v>
      </c>
      <c r="E301" s="345">
        <v>230</v>
      </c>
      <c r="F301" s="361">
        <f>C301*E301</f>
        <v>4600</v>
      </c>
    </row>
    <row r="302" spans="1:7">
      <c r="A302" s="318"/>
      <c r="B302" s="316"/>
      <c r="C302" s="309"/>
      <c r="D302" s="310"/>
      <c r="E302" s="345"/>
      <c r="F302" s="312"/>
    </row>
    <row r="303" ht="16.5" spans="1:7">
      <c r="A303" s="318"/>
      <c r="B303" s="337" t="s">
        <v>69</v>
      </c>
      <c r="C303" s="309"/>
      <c r="D303" s="310"/>
      <c r="E303" s="345"/>
      <c r="F303" s="338">
        <f>SUM(F301:F302)</f>
        <v>4600</v>
      </c>
    </row>
    <row r="304" ht="16.5" spans="1:7">
      <c r="A304" s="318"/>
      <c r="B304" s="316"/>
      <c r="C304" s="309"/>
      <c r="D304" s="310"/>
      <c r="E304" s="345"/>
      <c r="F304" s="312"/>
    </row>
    <row r="305" spans="1:7">
      <c r="A305" s="318"/>
      <c r="B305" s="333" t="s">
        <v>97</v>
      </c>
      <c r="C305" s="309"/>
      <c r="D305" s="310"/>
      <c r="E305" s="345"/>
      <c r="F305" s="312"/>
    </row>
    <row r="306" spans="1:7">
      <c r="A306" s="318"/>
      <c r="B306" s="316"/>
      <c r="C306" s="309"/>
      <c r="D306" s="310"/>
      <c r="E306" s="345"/>
      <c r="F306" s="312"/>
    </row>
    <row r="307" spans="1:7">
      <c r="A307" s="318"/>
      <c r="B307" s="333" t="s">
        <v>159</v>
      </c>
      <c r="C307" s="309"/>
      <c r="D307" s="310"/>
      <c r="E307" s="345"/>
      <c r="F307" s="312"/>
    </row>
    <row r="308" spans="1:7">
      <c r="A308" s="318"/>
      <c r="B308" s="333" t="s">
        <v>160</v>
      </c>
      <c r="C308" s="309"/>
      <c r="D308" s="310"/>
      <c r="E308" s="345"/>
      <c r="F308" s="312"/>
    </row>
    <row r="309" spans="1:7">
      <c r="A309" s="318"/>
      <c r="B309" s="336" t="s">
        <v>161</v>
      </c>
      <c r="C309" s="309"/>
      <c r="D309" s="310"/>
      <c r="E309" s="345"/>
      <c r="F309" s="312"/>
    </row>
    <row r="310" spans="1:7">
      <c r="A310" s="318" t="s">
        <v>10</v>
      </c>
      <c r="B310" s="316" t="s">
        <v>162</v>
      </c>
      <c r="C310" s="309"/>
      <c r="D310" s="310"/>
      <c r="E310" s="345"/>
      <c r="F310" s="312"/>
    </row>
    <row r="311" ht="18" spans="1:7">
      <c r="A311" s="318"/>
      <c r="B311" s="316" t="s">
        <v>163</v>
      </c>
      <c r="C311" s="309">
        <v>289</v>
      </c>
      <c r="D311" s="310" t="s">
        <v>96</v>
      </c>
      <c r="E311" s="345">
        <v>40</v>
      </c>
      <c r="F311" s="312">
        <f>C311*E311</f>
        <v>11560</v>
      </c>
    </row>
    <row r="312" spans="1:7">
      <c r="A312" s="318"/>
      <c r="B312" s="316"/>
      <c r="C312" s="309"/>
      <c r="D312" s="310"/>
      <c r="E312" s="345"/>
      <c r="F312" s="312"/>
    </row>
    <row r="313" spans="1:7">
      <c r="A313" s="318"/>
      <c r="B313" s="333" t="s">
        <v>164</v>
      </c>
      <c r="C313" s="309"/>
      <c r="D313" s="310"/>
      <c r="E313" s="345"/>
      <c r="F313" s="312"/>
    </row>
    <row r="314" spans="1:7">
      <c r="A314" s="318"/>
      <c r="B314" s="333" t="s">
        <v>165</v>
      </c>
      <c r="C314" s="309"/>
      <c r="D314" s="310"/>
      <c r="E314" s="345"/>
      <c r="F314" s="312"/>
      <c r="G314" s="132"/>
    </row>
    <row r="315" spans="1:7">
      <c r="A315" s="318"/>
      <c r="B315" s="336" t="s">
        <v>166</v>
      </c>
      <c r="C315" s="309"/>
      <c r="D315" s="310"/>
      <c r="E315" s="345"/>
      <c r="F315" s="312"/>
      <c r="G315" s="132"/>
    </row>
    <row r="316" spans="1:7">
      <c r="A316" s="318"/>
      <c r="B316" s="316" t="s">
        <v>167</v>
      </c>
      <c r="C316" s="309"/>
      <c r="D316" s="310"/>
      <c r="E316" s="345"/>
      <c r="F316" s="312"/>
      <c r="G316" s="132"/>
    </row>
    <row r="317" ht="18" spans="1:7">
      <c r="A317" s="318" t="s">
        <v>18</v>
      </c>
      <c r="B317" s="316" t="s">
        <v>168</v>
      </c>
      <c r="C317" s="309">
        <v>708</v>
      </c>
      <c r="D317" s="310" t="s">
        <v>96</v>
      </c>
      <c r="E317" s="345">
        <v>35</v>
      </c>
      <c r="F317" s="312">
        <f>C317*E317</f>
        <v>24780</v>
      </c>
      <c r="G317" s="132"/>
    </row>
    <row r="318" spans="1:7">
      <c r="A318" s="318"/>
      <c r="B318" s="316"/>
      <c r="C318" s="309"/>
      <c r="D318" s="310"/>
      <c r="E318" s="345"/>
      <c r="F318" s="312"/>
      <c r="G318" s="132"/>
    </row>
    <row r="319" spans="1:7">
      <c r="A319" s="321"/>
      <c r="B319" s="382" t="s">
        <v>169</v>
      </c>
      <c r="C319" s="323"/>
      <c r="D319" s="324"/>
      <c r="E319" s="356"/>
      <c r="F319" s="383">
        <f>SUM(F311:F318)</f>
        <v>36340</v>
      </c>
      <c r="G319" s="132"/>
    </row>
    <row r="320" spans="1:7">
      <c r="A320" s="321"/>
      <c r="B320" s="382"/>
      <c r="C320" s="323"/>
      <c r="D320" s="324"/>
      <c r="E320" s="356"/>
      <c r="F320" s="384"/>
      <c r="G320" s="132"/>
    </row>
    <row r="321" ht="15" spans="1:6">
      <c r="A321" s="301" t="s">
        <v>0</v>
      </c>
      <c r="B321" s="302" t="s">
        <v>1</v>
      </c>
      <c r="C321" s="303" t="s">
        <v>2</v>
      </c>
      <c r="D321" s="304" t="s">
        <v>3</v>
      </c>
      <c r="E321" s="344" t="s">
        <v>4</v>
      </c>
      <c r="F321" s="306" t="s">
        <v>92</v>
      </c>
    </row>
    <row r="322" ht="15" spans="1:6">
      <c r="A322" s="149"/>
      <c r="B322" s="132"/>
      <c r="C322" s="132"/>
      <c r="D322" s="132"/>
      <c r="E322" s="100"/>
      <c r="F322" s="132"/>
    </row>
    <row r="323" spans="1:6">
      <c r="A323" s="318"/>
      <c r="B323" s="333" t="s">
        <v>101</v>
      </c>
      <c r="C323" s="309"/>
      <c r="D323" s="310"/>
      <c r="E323" s="345"/>
      <c r="F323" s="312"/>
    </row>
    <row r="324" spans="1:6">
      <c r="A324" s="318"/>
      <c r="B324" s="316"/>
      <c r="C324" s="309"/>
      <c r="D324" s="310"/>
      <c r="E324" s="345"/>
      <c r="F324" s="312"/>
    </row>
    <row r="325" spans="1:6">
      <c r="A325" s="318"/>
      <c r="B325" s="336" t="s">
        <v>102</v>
      </c>
      <c r="C325" s="309"/>
      <c r="D325" s="310"/>
      <c r="E325" s="345"/>
      <c r="F325" s="312"/>
    </row>
    <row r="326" spans="1:6">
      <c r="A326" s="318"/>
      <c r="B326" s="336" t="s">
        <v>103</v>
      </c>
      <c r="C326" s="309"/>
      <c r="D326" s="310"/>
      <c r="E326" s="345"/>
      <c r="F326" s="312"/>
    </row>
    <row r="327" spans="1:6">
      <c r="A327" s="318"/>
      <c r="B327" s="336" t="s">
        <v>104</v>
      </c>
      <c r="C327" s="309"/>
      <c r="D327" s="310"/>
      <c r="E327" s="345"/>
      <c r="F327" s="312"/>
    </row>
    <row r="328" spans="1:6">
      <c r="A328" s="318"/>
      <c r="B328" s="316"/>
      <c r="C328" s="309"/>
      <c r="D328" s="310"/>
      <c r="E328" s="345"/>
      <c r="F328" s="312"/>
    </row>
    <row r="329" ht="31.5" spans="1:6">
      <c r="A329" s="318" t="s">
        <v>12</v>
      </c>
      <c r="B329" s="317" t="s">
        <v>170</v>
      </c>
      <c r="C329" s="309">
        <f>C317</f>
        <v>708</v>
      </c>
      <c r="D329" s="310" t="s">
        <v>96</v>
      </c>
      <c r="E329" s="345">
        <v>35</v>
      </c>
      <c r="F329" s="312">
        <f>C329*E329</f>
        <v>24780</v>
      </c>
    </row>
    <row r="330" spans="1:6">
      <c r="A330" s="318"/>
      <c r="B330" s="316"/>
      <c r="C330" s="309"/>
      <c r="D330" s="310"/>
      <c r="E330" s="345"/>
      <c r="F330" s="312"/>
    </row>
    <row r="331" spans="1:6">
      <c r="A331" s="318"/>
      <c r="B331" s="336" t="s">
        <v>171</v>
      </c>
      <c r="C331" s="309"/>
      <c r="D331" s="310"/>
      <c r="E331" s="345"/>
      <c r="F331" s="312"/>
    </row>
    <row r="332" spans="1:6">
      <c r="A332" s="318"/>
      <c r="B332" s="336" t="s">
        <v>172</v>
      </c>
      <c r="C332" s="309"/>
      <c r="D332" s="310"/>
      <c r="E332" s="345"/>
      <c r="F332" s="312"/>
    </row>
    <row r="333" spans="1:6">
      <c r="A333" s="318"/>
      <c r="B333" s="316"/>
      <c r="C333" s="309"/>
      <c r="D333" s="310"/>
      <c r="E333" s="345"/>
      <c r="F333" s="312"/>
    </row>
    <row r="334" ht="31.5" spans="1:6">
      <c r="A334" s="318" t="s">
        <v>15</v>
      </c>
      <c r="B334" s="317" t="s">
        <v>173</v>
      </c>
      <c r="C334" s="309">
        <v>77</v>
      </c>
      <c r="D334" s="310" t="s">
        <v>133</v>
      </c>
      <c r="E334" s="345">
        <v>35</v>
      </c>
      <c r="F334" s="312">
        <f>C334*E334</f>
        <v>2695</v>
      </c>
    </row>
    <row r="335" spans="1:6">
      <c r="A335" s="318"/>
      <c r="B335" s="316"/>
      <c r="C335" s="309"/>
      <c r="D335" s="310"/>
      <c r="E335" s="345"/>
      <c r="F335" s="312"/>
    </row>
    <row r="336" spans="1:6">
      <c r="A336" s="353"/>
      <c r="B336" s="316"/>
      <c r="C336" s="309"/>
      <c r="D336" s="310"/>
      <c r="E336" s="345"/>
      <c r="F336" s="320"/>
    </row>
    <row r="337" ht="16.5" spans="1:6">
      <c r="A337" s="353"/>
      <c r="B337" s="337" t="s">
        <v>174</v>
      </c>
      <c r="C337" s="309"/>
      <c r="D337" s="310"/>
      <c r="E337" s="345"/>
      <c r="F337" s="338">
        <f>SUM(F322:F336)</f>
        <v>27475</v>
      </c>
    </row>
    <row r="338" ht="16.5" spans="1:6">
      <c r="A338" s="353"/>
      <c r="B338" s="316"/>
      <c r="C338" s="309"/>
      <c r="D338" s="310"/>
      <c r="E338" s="345"/>
      <c r="F338" s="312"/>
    </row>
    <row r="339" spans="1:6">
      <c r="A339" s="318"/>
      <c r="B339" s="316"/>
      <c r="C339" s="309"/>
      <c r="D339" s="310"/>
      <c r="E339" s="345"/>
      <c r="F339" s="312"/>
    </row>
    <row r="340" spans="1:6">
      <c r="A340" s="353"/>
      <c r="B340" s="308" t="s">
        <v>45</v>
      </c>
      <c r="C340" s="309"/>
      <c r="D340" s="310"/>
      <c r="E340" s="345"/>
      <c r="F340" s="312"/>
    </row>
    <row r="341" spans="1:6">
      <c r="A341" s="318"/>
      <c r="B341" s="316"/>
      <c r="C341" s="309"/>
      <c r="D341" s="310"/>
      <c r="E341" s="345"/>
      <c r="F341" s="312"/>
    </row>
    <row r="342" spans="1:6">
      <c r="A342" s="353"/>
      <c r="B342" s="354" t="s">
        <v>175</v>
      </c>
      <c r="C342" s="309"/>
      <c r="D342" s="310"/>
      <c r="E342" s="345"/>
      <c r="F342" s="312">
        <f>F319</f>
        <v>36340</v>
      </c>
    </row>
    <row r="343" spans="1:6">
      <c r="A343" s="353"/>
      <c r="B343" s="354"/>
      <c r="C343" s="309"/>
      <c r="D343" s="310"/>
      <c r="E343" s="345"/>
      <c r="F343" s="312"/>
    </row>
    <row r="344" spans="1:6">
      <c r="A344" s="353"/>
      <c r="B344" s="354" t="s">
        <v>176</v>
      </c>
      <c r="C344" s="309"/>
      <c r="D344" s="310"/>
      <c r="E344" s="345"/>
      <c r="F344" s="312">
        <f>F337</f>
        <v>27475</v>
      </c>
    </row>
    <row r="345" spans="1:6">
      <c r="A345" s="318"/>
      <c r="B345" s="316"/>
      <c r="C345" s="309"/>
      <c r="D345" s="310"/>
      <c r="E345" s="345"/>
      <c r="F345" s="312"/>
    </row>
    <row r="346" spans="1:6">
      <c r="A346" s="353"/>
      <c r="B346" s="355" t="s">
        <v>177</v>
      </c>
      <c r="C346" s="309"/>
      <c r="D346" s="310"/>
      <c r="E346" s="345"/>
      <c r="F346" s="320"/>
    </row>
    <row r="347" ht="16.5" spans="1:6">
      <c r="A347" s="353"/>
      <c r="B347" s="337" t="s">
        <v>111</v>
      </c>
      <c r="C347" s="309"/>
      <c r="D347" s="310"/>
      <c r="E347" s="345"/>
      <c r="F347" s="385">
        <f>SUM(F342:F346)</f>
        <v>63815</v>
      </c>
    </row>
    <row r="348" ht="16.5" spans="1:6">
      <c r="A348" s="353"/>
      <c r="B348" s="316"/>
      <c r="C348" s="309"/>
      <c r="D348" s="310"/>
      <c r="E348" s="345"/>
      <c r="F348" s="312"/>
    </row>
    <row r="349" spans="1:6">
      <c r="A349" s="318"/>
      <c r="B349" s="386"/>
      <c r="C349" s="363"/>
      <c r="D349" s="364"/>
      <c r="E349" s="346"/>
      <c r="F349" s="365"/>
    </row>
    <row r="350" spans="1:6">
      <c r="A350" s="318"/>
      <c r="B350" s="316"/>
      <c r="C350" s="309"/>
      <c r="D350" s="310"/>
      <c r="E350" s="345"/>
      <c r="F350" s="312"/>
    </row>
    <row r="351" spans="1:6">
      <c r="A351" s="387"/>
      <c r="B351" s="388" t="s">
        <v>178</v>
      </c>
      <c r="C351" s="309"/>
      <c r="D351" s="310"/>
      <c r="E351" s="311"/>
      <c r="F351" s="312"/>
    </row>
    <row r="352" spans="1:6">
      <c r="A352" s="387"/>
      <c r="B352" s="389"/>
      <c r="C352" s="309"/>
      <c r="D352" s="310"/>
      <c r="E352" s="311"/>
      <c r="F352" s="312"/>
    </row>
    <row r="353" spans="1:6">
      <c r="A353" s="387" t="s">
        <v>10</v>
      </c>
      <c r="B353" s="390" t="s">
        <v>179</v>
      </c>
      <c r="C353" s="309"/>
      <c r="D353" s="310"/>
      <c r="E353" s="311"/>
      <c r="F353" s="312"/>
    </row>
    <row r="354" spans="1:6">
      <c r="A354" s="387"/>
      <c r="B354" s="389" t="s">
        <v>180</v>
      </c>
      <c r="C354" s="309">
        <v>20</v>
      </c>
      <c r="D354" s="310" t="s">
        <v>158</v>
      </c>
      <c r="E354" s="311">
        <v>80</v>
      </c>
      <c r="F354" s="312">
        <f>C354*E354</f>
        <v>1600</v>
      </c>
    </row>
    <row r="355" spans="1:6">
      <c r="A355" s="387"/>
      <c r="B355" s="389"/>
      <c r="C355" s="309"/>
      <c r="D355" s="310"/>
      <c r="E355" s="311"/>
      <c r="F355" s="312"/>
    </row>
    <row r="356" spans="1:6">
      <c r="A356" s="387"/>
      <c r="B356" s="389"/>
      <c r="C356" s="309"/>
      <c r="D356" s="310"/>
      <c r="E356" s="311"/>
      <c r="F356" s="312"/>
    </row>
    <row r="357" spans="1:6">
      <c r="A357" s="387" t="s">
        <v>15</v>
      </c>
      <c r="B357" s="390" t="s">
        <v>181</v>
      </c>
      <c r="C357" s="309"/>
      <c r="D357" s="310"/>
      <c r="E357" s="311"/>
      <c r="F357" s="312"/>
    </row>
    <row r="358" spans="1:6">
      <c r="A358" s="387"/>
      <c r="B358" s="389" t="s">
        <v>182</v>
      </c>
      <c r="C358" s="309">
        <v>20</v>
      </c>
      <c r="D358" s="310" t="s">
        <v>158</v>
      </c>
      <c r="E358" s="311">
        <v>15</v>
      </c>
      <c r="F358" s="312">
        <f>C358*E358</f>
        <v>300</v>
      </c>
    </row>
    <row r="359" spans="1:6">
      <c r="A359" s="387"/>
      <c r="B359" s="389"/>
      <c r="C359" s="309"/>
      <c r="D359" s="310"/>
      <c r="E359" s="311"/>
      <c r="F359" s="312"/>
    </row>
    <row r="360" spans="1:6">
      <c r="A360" s="387"/>
      <c r="B360" s="389"/>
      <c r="C360" s="309"/>
      <c r="D360" s="310"/>
      <c r="E360" s="311"/>
      <c r="F360" s="312"/>
    </row>
    <row r="361" spans="1:6">
      <c r="A361" s="387"/>
      <c r="B361" s="391" t="s">
        <v>183</v>
      </c>
      <c r="C361" s="309"/>
      <c r="D361" s="310"/>
      <c r="E361" s="311"/>
      <c r="F361" s="320"/>
    </row>
    <row r="362" ht="16.5" spans="1:6">
      <c r="A362" s="387"/>
      <c r="B362" s="392" t="s">
        <v>111</v>
      </c>
      <c r="C362" s="309"/>
      <c r="D362" s="310"/>
      <c r="E362" s="311"/>
      <c r="F362" s="338">
        <f>SUM(F354:F361)</f>
        <v>1900</v>
      </c>
    </row>
    <row r="363" ht="16.5" spans="1:6">
      <c r="A363" s="399"/>
      <c r="B363" s="561"/>
      <c r="C363" s="562"/>
      <c r="D363" s="563"/>
      <c r="E363" s="564"/>
      <c r="F363" s="565"/>
    </row>
    <row r="364" ht="15" spans="1:6">
      <c r="A364" s="301" t="s">
        <v>0</v>
      </c>
      <c r="B364" s="545" t="s">
        <v>1</v>
      </c>
      <c r="C364" s="546" t="s">
        <v>2</v>
      </c>
      <c r="D364" s="547" t="s">
        <v>3</v>
      </c>
      <c r="E364" s="560" t="s">
        <v>4</v>
      </c>
      <c r="F364" s="549" t="s">
        <v>50</v>
      </c>
    </row>
    <row r="365" ht="15" spans="1:6">
      <c r="A365" s="410"/>
      <c r="B365" s="566"/>
      <c r="C365" s="567"/>
      <c r="D365" s="568"/>
      <c r="E365" s="569"/>
      <c r="F365" s="570"/>
    </row>
    <row r="366" spans="1:6">
      <c r="A366" s="387"/>
      <c r="B366" s="571" t="s">
        <v>184</v>
      </c>
      <c r="C366" s="363"/>
      <c r="D366" s="364"/>
      <c r="E366" s="572"/>
      <c r="F366" s="573"/>
    </row>
    <row r="367" spans="1:6">
      <c r="A367" s="387"/>
      <c r="B367" s="574"/>
      <c r="C367" s="363"/>
      <c r="D367" s="364"/>
      <c r="E367" s="572"/>
      <c r="F367" s="573"/>
    </row>
    <row r="368" ht="31.5" spans="1:6">
      <c r="A368" s="387" t="s">
        <v>18</v>
      </c>
      <c r="B368" s="575" t="s">
        <v>185</v>
      </c>
      <c r="C368" s="363" t="s">
        <v>186</v>
      </c>
      <c r="D368" s="364"/>
      <c r="E368" s="572">
        <v>40000</v>
      </c>
      <c r="F368" s="573">
        <f>E368</f>
        <v>40000</v>
      </c>
    </row>
    <row r="369" spans="1:6">
      <c r="A369" s="387"/>
      <c r="B369" s="576"/>
      <c r="C369" s="363"/>
      <c r="D369" s="364"/>
      <c r="E369" s="572"/>
      <c r="F369" s="573"/>
    </row>
    <row r="370" spans="1:6">
      <c r="A370" s="387"/>
      <c r="B370" s="577" t="s">
        <v>187</v>
      </c>
      <c r="C370" s="363"/>
      <c r="D370" s="364"/>
      <c r="E370" s="572"/>
      <c r="F370" s="578"/>
    </row>
    <row r="371" ht="16.5" spans="1:6">
      <c r="A371" s="387"/>
      <c r="B371" s="579" t="s">
        <v>111</v>
      </c>
      <c r="C371" s="363"/>
      <c r="D371" s="364"/>
      <c r="E371" s="572"/>
      <c r="F371" s="580">
        <f>SUM(F367:F370)</f>
        <v>40000</v>
      </c>
    </row>
    <row r="372" ht="16.5" spans="1:6">
      <c r="A372" s="387"/>
      <c r="B372" s="574"/>
      <c r="C372" s="363"/>
      <c r="D372" s="364"/>
      <c r="E372" s="553"/>
      <c r="F372" s="365"/>
    </row>
    <row r="373" spans="1:6">
      <c r="A373" s="387"/>
      <c r="B373" s="571" t="s">
        <v>188</v>
      </c>
      <c r="C373" s="363"/>
      <c r="D373" s="364"/>
      <c r="E373" s="572"/>
      <c r="F373" s="573"/>
    </row>
    <row r="374" spans="1:6">
      <c r="A374" s="387"/>
      <c r="B374" s="571" t="s">
        <v>189</v>
      </c>
      <c r="C374" s="363"/>
      <c r="D374" s="364"/>
      <c r="E374" s="572"/>
      <c r="F374" s="573"/>
    </row>
    <row r="375" spans="1:6">
      <c r="A375" s="387"/>
      <c r="B375" s="574"/>
      <c r="C375" s="363"/>
      <c r="D375" s="364"/>
      <c r="E375" s="572"/>
      <c r="F375" s="573"/>
    </row>
    <row r="376" ht="31.5" spans="1:6">
      <c r="A376" s="387" t="s">
        <v>21</v>
      </c>
      <c r="B376" s="575" t="s">
        <v>190</v>
      </c>
      <c r="C376" s="363"/>
      <c r="D376" s="364"/>
      <c r="E376" s="572"/>
      <c r="F376" s="573"/>
    </row>
    <row r="377" spans="1:6">
      <c r="A377" s="387"/>
      <c r="B377" s="574"/>
      <c r="C377" s="363"/>
      <c r="D377" s="364"/>
      <c r="E377" s="572"/>
      <c r="F377" s="573"/>
    </row>
    <row r="378" spans="1:6">
      <c r="A378" s="387"/>
      <c r="B378" s="576"/>
      <c r="C378" s="363"/>
      <c r="D378" s="364"/>
      <c r="E378" s="572"/>
      <c r="F378" s="578"/>
    </row>
    <row r="379" ht="16.5" spans="1:6">
      <c r="A379" s="387"/>
      <c r="B379" s="577" t="s">
        <v>191</v>
      </c>
      <c r="C379" s="363"/>
      <c r="D379" s="364"/>
      <c r="E379" s="572"/>
      <c r="F379" s="580">
        <f>SUM(F375:F378)</f>
        <v>0</v>
      </c>
    </row>
    <row r="380" ht="16.5" spans="1:6">
      <c r="A380" s="387"/>
      <c r="B380" s="579" t="s">
        <v>111</v>
      </c>
      <c r="C380" s="363"/>
      <c r="D380" s="364"/>
      <c r="E380" s="572"/>
      <c r="F380" s="573"/>
    </row>
    <row r="381" spans="1:6">
      <c r="A381" s="387"/>
      <c r="B381" s="574"/>
      <c r="C381" s="363"/>
      <c r="D381" s="364"/>
      <c r="E381" s="572"/>
      <c r="F381" s="573"/>
    </row>
    <row r="382" spans="1:6">
      <c r="A382" s="387"/>
      <c r="B382" s="579"/>
      <c r="C382" s="363"/>
      <c r="D382" s="364"/>
      <c r="E382" s="553"/>
      <c r="F382" s="365"/>
    </row>
    <row r="383" spans="1:6">
      <c r="A383" s="387"/>
      <c r="B383" s="579"/>
      <c r="C383" s="363"/>
      <c r="D383" s="364"/>
      <c r="E383" s="553"/>
      <c r="F383" s="365"/>
    </row>
    <row r="384" spans="1:6">
      <c r="A384" s="387"/>
      <c r="B384" s="579"/>
      <c r="C384" s="363"/>
      <c r="D384" s="364"/>
      <c r="E384" s="553"/>
      <c r="F384" s="365"/>
    </row>
    <row r="385" spans="1:6">
      <c r="A385" s="387"/>
      <c r="B385" s="579"/>
      <c r="C385" s="363"/>
      <c r="D385" s="364"/>
      <c r="E385" s="553"/>
      <c r="F385" s="365"/>
    </row>
    <row r="386" spans="1:6">
      <c r="A386" s="387"/>
      <c r="B386" s="579"/>
      <c r="C386" s="363"/>
      <c r="D386" s="364"/>
      <c r="E386" s="553"/>
      <c r="F386" s="365"/>
    </row>
    <row r="387" spans="1:6">
      <c r="A387" s="387"/>
      <c r="B387" s="574"/>
      <c r="C387" s="363"/>
      <c r="D387" s="364"/>
      <c r="E387" s="553"/>
      <c r="F387" s="365"/>
    </row>
    <row r="388" spans="1:6">
      <c r="A388" s="387"/>
      <c r="B388" s="581" t="s">
        <v>192</v>
      </c>
      <c r="C388" s="363"/>
      <c r="D388" s="364"/>
      <c r="E388" s="572"/>
      <c r="F388" s="573"/>
    </row>
    <row r="389" spans="1:6">
      <c r="A389" s="387"/>
      <c r="B389" s="581" t="s">
        <v>193</v>
      </c>
      <c r="C389" s="363"/>
      <c r="D389" s="364"/>
      <c r="E389" s="572"/>
      <c r="F389" s="573"/>
    </row>
    <row r="390" spans="1:6">
      <c r="A390" s="387"/>
      <c r="B390" s="581"/>
      <c r="C390" s="363"/>
      <c r="D390" s="364"/>
      <c r="E390" s="572"/>
      <c r="F390" s="573"/>
    </row>
    <row r="391" spans="1:6">
      <c r="A391" s="387"/>
      <c r="B391" s="581" t="s">
        <v>194</v>
      </c>
      <c r="C391" s="363"/>
      <c r="D391" s="364"/>
      <c r="E391" s="572"/>
      <c r="F391" s="573"/>
    </row>
    <row r="392" spans="1:6">
      <c r="A392" s="387"/>
      <c r="B392" s="581"/>
      <c r="C392" s="363"/>
      <c r="D392" s="364"/>
      <c r="E392" s="572"/>
      <c r="F392" s="573"/>
    </row>
    <row r="393" ht="31.5" spans="1:6">
      <c r="A393" s="387" t="s">
        <v>12</v>
      </c>
      <c r="B393" s="575" t="s">
        <v>195</v>
      </c>
      <c r="C393" s="363"/>
      <c r="D393" s="364"/>
      <c r="E393" s="572">
        <v>50000</v>
      </c>
      <c r="F393" s="573">
        <f>E393</f>
        <v>50000</v>
      </c>
    </row>
    <row r="394" spans="1:6">
      <c r="A394" s="387"/>
      <c r="B394" s="576"/>
      <c r="C394" s="363"/>
      <c r="D394" s="364"/>
      <c r="E394" s="572"/>
      <c r="F394" s="573"/>
    </row>
    <row r="395" spans="1:6">
      <c r="A395" s="387"/>
      <c r="B395" s="577" t="s">
        <v>196</v>
      </c>
      <c r="C395" s="363"/>
      <c r="D395" s="364"/>
      <c r="E395" s="572"/>
      <c r="F395" s="578"/>
    </row>
    <row r="396" ht="16.5" spans="1:6">
      <c r="A396" s="387"/>
      <c r="B396" s="579" t="s">
        <v>111</v>
      </c>
      <c r="C396" s="363"/>
      <c r="D396" s="364"/>
      <c r="E396" s="572"/>
      <c r="F396" s="580">
        <f>SUM(F393:F395)</f>
        <v>50000</v>
      </c>
    </row>
    <row r="397" ht="16.5" spans="1:6">
      <c r="A397" s="399"/>
      <c r="B397" s="561"/>
      <c r="C397" s="562"/>
      <c r="D397" s="563"/>
      <c r="E397" s="582"/>
      <c r="F397" s="583"/>
    </row>
    <row r="398" ht="15" spans="1:6">
      <c r="B398" s="195"/>
      <c r="C398" s="195"/>
      <c r="D398" s="195"/>
      <c r="E398" s="195"/>
      <c r="F398" s="195"/>
    </row>
    <row r="399" ht="15" spans="1:6">
      <c r="B399" s="195"/>
      <c r="C399" s="195"/>
      <c r="D399" s="195"/>
      <c r="E399" s="195"/>
      <c r="F399" s="195"/>
    </row>
    <row r="400" ht="15" spans="1:6">
      <c r="B400" s="195"/>
      <c r="C400" s="195"/>
      <c r="D400" s="195"/>
      <c r="E400" s="195"/>
      <c r="F400" s="195"/>
    </row>
    <row r="401" ht="15" spans="1:6">
      <c r="B401" s="195"/>
      <c r="C401" s="195"/>
      <c r="D401" s="195"/>
      <c r="E401" s="195"/>
      <c r="F401" s="195"/>
    </row>
    <row r="402" ht="15" spans="1:6">
      <c r="B402" s="195"/>
      <c r="C402" s="195"/>
      <c r="D402" s="195"/>
      <c r="E402" s="195"/>
      <c r="F402" s="195"/>
    </row>
    <row r="403" ht="15" spans="1:6">
      <c r="B403" s="195"/>
      <c r="C403" s="195"/>
      <c r="D403" s="195"/>
      <c r="E403" s="195"/>
      <c r="F403" s="195"/>
    </row>
    <row r="404" ht="15" spans="1:6">
      <c r="B404" s="195"/>
      <c r="C404" s="195"/>
      <c r="D404" s="195"/>
      <c r="E404" s="195"/>
      <c r="F404" s="195"/>
    </row>
    <row r="405" ht="15" spans="1:6">
      <c r="B405" s="195"/>
      <c r="C405" s="195"/>
      <c r="D405" s="195"/>
      <c r="E405" s="195"/>
      <c r="F405" s="195"/>
    </row>
    <row r="406" ht="15" spans="1:6">
      <c r="B406" s="195"/>
      <c r="C406" s="195"/>
      <c r="D406" s="195"/>
      <c r="E406" s="195"/>
      <c r="F406" s="195"/>
    </row>
    <row r="407" ht="15" spans="1:6">
      <c r="A407" s="222"/>
      <c r="B407" s="584"/>
      <c r="C407" s="584"/>
      <c r="D407" s="584"/>
      <c r="E407" s="584"/>
      <c r="F407" s="584"/>
    </row>
    <row r="408" ht="15" spans="1:6">
      <c r="A408" s="301" t="s">
        <v>0</v>
      </c>
      <c r="B408" s="545" t="s">
        <v>1</v>
      </c>
      <c r="C408" s="546" t="s">
        <v>2</v>
      </c>
      <c r="D408" s="547" t="s">
        <v>3</v>
      </c>
      <c r="E408" s="560" t="s">
        <v>4</v>
      </c>
      <c r="F408" s="549" t="s">
        <v>50</v>
      </c>
    </row>
    <row r="409" spans="1:6">
      <c r="A409" s="359"/>
      <c r="B409" s="552" t="s">
        <v>197</v>
      </c>
      <c r="C409" s="363"/>
      <c r="D409" s="364"/>
      <c r="E409" s="585"/>
      <c r="F409" s="365"/>
    </row>
    <row r="410" spans="1:6">
      <c r="A410" s="149"/>
      <c r="B410" s="386"/>
      <c r="C410" s="363"/>
      <c r="D410" s="364"/>
      <c r="E410" s="346"/>
      <c r="F410" s="365"/>
    </row>
    <row r="411" spans="1:6">
      <c r="A411" s="149"/>
      <c r="B411" s="586" t="s">
        <v>198</v>
      </c>
      <c r="C411" s="363"/>
      <c r="D411" s="364"/>
      <c r="E411" s="587"/>
      <c r="F411" s="346"/>
    </row>
    <row r="412" spans="1:6">
      <c r="A412" s="149"/>
      <c r="B412" s="586"/>
      <c r="C412" s="363"/>
      <c r="D412" s="364"/>
      <c r="E412" s="587"/>
      <c r="F412" s="346"/>
    </row>
    <row r="413" ht="15" spans="1:6">
      <c r="A413" s="149"/>
      <c r="B413" s="195" t="s">
        <v>52</v>
      </c>
      <c r="C413" s="150"/>
      <c r="D413" s="150"/>
      <c r="E413" s="195"/>
      <c r="F413" s="153">
        <f>F188</f>
        <v>133073</v>
      </c>
    </row>
    <row r="414" ht="15" spans="1:6">
      <c r="A414" s="149"/>
      <c r="B414" s="195"/>
      <c r="C414" s="150"/>
      <c r="D414" s="150"/>
      <c r="E414" s="195"/>
      <c r="F414" s="150"/>
    </row>
    <row r="415" ht="15" spans="1:6">
      <c r="A415" s="149"/>
      <c r="B415" s="195"/>
      <c r="C415" s="150"/>
      <c r="D415" s="150"/>
      <c r="E415" s="195"/>
      <c r="F415" s="150"/>
    </row>
    <row r="416" ht="15" spans="1:6">
      <c r="A416" s="149"/>
      <c r="B416" s="195" t="s">
        <v>199</v>
      </c>
      <c r="C416" s="150"/>
      <c r="D416" s="150"/>
      <c r="E416" s="195"/>
      <c r="F416" s="153">
        <f>F226</f>
        <v>88645</v>
      </c>
    </row>
    <row r="417" ht="15" spans="1:6">
      <c r="A417" s="149"/>
      <c r="B417" s="195"/>
      <c r="C417" s="150"/>
      <c r="D417" s="150"/>
      <c r="E417" s="195"/>
      <c r="F417" s="150"/>
    </row>
    <row r="418" ht="15" spans="1:6">
      <c r="A418" s="149"/>
      <c r="B418" s="195"/>
      <c r="C418" s="150"/>
      <c r="D418" s="150"/>
      <c r="E418" s="195"/>
      <c r="F418" s="150"/>
    </row>
    <row r="419" ht="15" spans="1:6">
      <c r="A419" s="149"/>
      <c r="B419" s="195" t="s">
        <v>127</v>
      </c>
      <c r="C419" s="150"/>
      <c r="D419" s="150"/>
      <c r="E419" s="195"/>
      <c r="F419" s="153">
        <f>F245</f>
        <v>27500</v>
      </c>
    </row>
    <row r="420" ht="15" spans="1:6">
      <c r="A420" s="149"/>
      <c r="B420" s="195"/>
      <c r="C420" s="150"/>
      <c r="D420" s="150"/>
      <c r="E420" s="195"/>
      <c r="F420" s="150"/>
    </row>
    <row r="421" ht="15" spans="1:6">
      <c r="A421" s="149"/>
      <c r="B421" s="195"/>
      <c r="C421" s="150"/>
      <c r="D421" s="150"/>
      <c r="E421" s="195"/>
      <c r="F421" s="150"/>
    </row>
    <row r="422" ht="15" spans="1:6">
      <c r="A422" s="149"/>
      <c r="B422" s="195" t="s">
        <v>140</v>
      </c>
      <c r="C422" s="150"/>
      <c r="D422" s="150"/>
      <c r="E422" s="195"/>
      <c r="F422" s="153">
        <f>F272</f>
        <v>41265</v>
      </c>
    </row>
    <row r="423" ht="15" spans="1:6">
      <c r="A423" s="149"/>
      <c r="B423" s="195"/>
      <c r="C423" s="150"/>
      <c r="D423" s="150"/>
      <c r="E423" s="195"/>
      <c r="F423" s="150"/>
    </row>
    <row r="424" ht="15" spans="1:6">
      <c r="A424" s="149"/>
      <c r="B424" s="195"/>
      <c r="C424" s="150"/>
      <c r="D424" s="150"/>
      <c r="E424" s="195"/>
      <c r="F424" s="150"/>
    </row>
    <row r="425" ht="15" spans="1:6">
      <c r="A425" s="149"/>
      <c r="B425" s="195" t="s">
        <v>150</v>
      </c>
      <c r="C425" s="150"/>
      <c r="D425" s="150"/>
      <c r="E425" s="195"/>
      <c r="F425" s="153">
        <f>F292</f>
        <v>67550</v>
      </c>
    </row>
    <row r="426" ht="15" spans="1:6">
      <c r="A426" s="149"/>
      <c r="B426" s="195"/>
      <c r="C426" s="150"/>
      <c r="D426" s="150"/>
      <c r="E426" s="195"/>
      <c r="F426" s="150"/>
    </row>
    <row r="427" ht="15" spans="1:6">
      <c r="A427" s="149"/>
      <c r="B427" s="195"/>
      <c r="C427" s="150"/>
      <c r="D427" s="150"/>
      <c r="E427" s="195"/>
      <c r="F427" s="150"/>
    </row>
    <row r="428" ht="15" spans="1:6">
      <c r="A428" s="149"/>
      <c r="B428" s="195" t="s">
        <v>177</v>
      </c>
      <c r="C428" s="150"/>
      <c r="D428" s="150"/>
      <c r="E428" s="195"/>
      <c r="F428" s="153">
        <f>F319</f>
        <v>36340</v>
      </c>
    </row>
    <row r="429" ht="15" spans="1:6">
      <c r="A429" s="149"/>
      <c r="B429" s="195"/>
      <c r="C429" s="150"/>
      <c r="D429" s="150"/>
      <c r="E429" s="195"/>
      <c r="F429" s="150"/>
    </row>
    <row r="430" ht="15" spans="1:6">
      <c r="A430" s="149"/>
      <c r="B430" s="195" t="s">
        <v>200</v>
      </c>
      <c r="C430" s="150"/>
      <c r="D430" s="150"/>
      <c r="E430" s="195"/>
      <c r="F430" s="588">
        <f>F303</f>
        <v>4600</v>
      </c>
    </row>
    <row r="431" ht="15" spans="1:6">
      <c r="A431" s="149"/>
      <c r="B431" s="195"/>
      <c r="C431" s="150"/>
      <c r="D431" s="150"/>
      <c r="E431" s="195"/>
      <c r="F431" s="150"/>
    </row>
    <row r="432" ht="15" spans="1:6">
      <c r="A432" s="149"/>
      <c r="B432" s="195" t="s">
        <v>183</v>
      </c>
      <c r="C432" s="150"/>
      <c r="D432" s="150"/>
      <c r="E432" s="195"/>
      <c r="F432" s="589">
        <f>F362</f>
        <v>1900</v>
      </c>
    </row>
    <row r="433" ht="15" spans="1:6">
      <c r="A433" s="149"/>
      <c r="B433" s="195"/>
      <c r="C433" s="150"/>
      <c r="D433" s="150"/>
      <c r="E433" s="195"/>
      <c r="F433" s="150"/>
    </row>
    <row r="434" ht="15" spans="1:6">
      <c r="A434" s="149"/>
      <c r="B434" s="195"/>
      <c r="C434" s="150"/>
      <c r="D434" s="150"/>
      <c r="E434" s="195"/>
      <c r="F434" s="150"/>
    </row>
    <row r="435" ht="15" spans="1:6">
      <c r="A435" s="149"/>
      <c r="B435" s="195" t="s">
        <v>187</v>
      </c>
      <c r="C435" s="150"/>
      <c r="D435" s="150"/>
      <c r="E435" s="195"/>
      <c r="F435" s="153">
        <f>F371</f>
        <v>40000</v>
      </c>
    </row>
    <row r="436" ht="15" spans="1:6">
      <c r="A436" s="149"/>
      <c r="B436" s="195"/>
      <c r="C436" s="150"/>
      <c r="D436" s="150"/>
      <c r="E436" s="195"/>
      <c r="F436" s="150"/>
    </row>
    <row r="437" ht="15" spans="1:6">
      <c r="A437" s="149"/>
      <c r="B437" s="195"/>
      <c r="C437" s="150"/>
      <c r="D437" s="150"/>
      <c r="E437" s="195"/>
      <c r="F437" s="150"/>
    </row>
    <row r="438" ht="15" spans="1:6">
      <c r="A438" s="149"/>
      <c r="B438" s="195" t="s">
        <v>191</v>
      </c>
      <c r="C438" s="150"/>
      <c r="D438" s="150"/>
      <c r="E438" s="195"/>
      <c r="F438" s="153">
        <f>F379</f>
        <v>0</v>
      </c>
    </row>
    <row r="439" ht="15" spans="1:6">
      <c r="A439" s="149"/>
      <c r="B439" s="195"/>
      <c r="C439" s="150"/>
      <c r="D439" s="150"/>
      <c r="E439" s="195"/>
      <c r="F439" s="150"/>
    </row>
    <row r="440" ht="15" spans="1:6">
      <c r="A440" s="149"/>
      <c r="B440" s="195"/>
      <c r="C440" s="150"/>
      <c r="D440" s="150"/>
      <c r="E440" s="195"/>
      <c r="F440" s="150"/>
    </row>
    <row r="441" ht="15" spans="1:6">
      <c r="A441" s="149"/>
      <c r="B441" s="195" t="s">
        <v>201</v>
      </c>
      <c r="C441" s="150"/>
      <c r="D441" s="150"/>
      <c r="E441" s="195"/>
      <c r="F441" s="150"/>
    </row>
    <row r="442" ht="15" spans="1:6">
      <c r="A442" s="149"/>
      <c r="B442" s="195" t="s">
        <v>202</v>
      </c>
      <c r="C442" s="150"/>
      <c r="D442" s="150"/>
      <c r="E442" s="195"/>
      <c r="F442" s="153">
        <f>F396</f>
        <v>50000</v>
      </c>
    </row>
    <row r="443" ht="15" spans="1:6">
      <c r="A443" s="149"/>
      <c r="B443" s="195"/>
      <c r="C443" s="150"/>
      <c r="D443" s="150"/>
      <c r="E443" s="195"/>
      <c r="F443" s="150"/>
    </row>
    <row r="444" spans="1:6">
      <c r="A444" s="149"/>
      <c r="B444" s="590" t="s">
        <v>203</v>
      </c>
      <c r="C444" s="591"/>
      <c r="D444" s="592"/>
      <c r="E444" s="593"/>
      <c r="F444" s="585"/>
    </row>
    <row r="445" ht="16.5" spans="1:6">
      <c r="A445" s="149"/>
      <c r="B445" s="594" t="s">
        <v>204</v>
      </c>
      <c r="C445" s="595"/>
      <c r="D445" s="596"/>
      <c r="E445" s="597"/>
      <c r="F445" s="598">
        <f>F442+F438+F435+F432+F430+F428+F425+F422+F419+F416+F413</f>
        <v>490873</v>
      </c>
    </row>
    <row r="446" ht="15" spans="1:6">
      <c r="B446" s="195"/>
      <c r="C446" s="195"/>
      <c r="D446" s="195"/>
      <c r="E446" s="195"/>
      <c r="F446" s="195"/>
    </row>
    <row r="447" ht="15" spans="1:6">
      <c r="B447" s="195"/>
      <c r="C447" s="195"/>
      <c r="D447" s="195"/>
      <c r="E447" s="195"/>
      <c r="F447" s="195"/>
    </row>
    <row r="448" ht="15" spans="1:6">
      <c r="B448" s="195"/>
      <c r="C448" s="195"/>
      <c r="D448" s="195"/>
      <c r="E448" s="195"/>
      <c r="F448" s="195"/>
    </row>
    <row r="449" ht="15" spans="1:6">
      <c r="B449" s="195"/>
      <c r="C449" s="195"/>
      <c r="D449" s="195"/>
      <c r="E449" s="195"/>
      <c r="F449" s="195"/>
    </row>
    <row r="450" ht="15" spans="1:6">
      <c r="B450" s="195"/>
      <c r="C450" s="195"/>
      <c r="D450" s="195"/>
      <c r="E450" s="195"/>
      <c r="F450" s="195"/>
    </row>
    <row r="451" ht="15" spans="1:6">
      <c r="B451" s="195"/>
      <c r="C451" s="195"/>
      <c r="D451" s="195"/>
      <c r="E451" s="195"/>
      <c r="F451" s="195"/>
    </row>
    <row r="452" ht="15" spans="1:6">
      <c r="B452" s="195"/>
      <c r="C452" s="195"/>
      <c r="D452" s="195"/>
      <c r="E452" s="195"/>
      <c r="F452" s="195"/>
    </row>
    <row r="453" ht="15" spans="1:6">
      <c r="B453" s="195"/>
      <c r="C453" s="195"/>
      <c r="D453" s="195"/>
      <c r="E453" s="195"/>
      <c r="F453" s="195"/>
    </row>
    <row r="454" ht="15" spans="1:6">
      <c r="B454" s="195"/>
      <c r="C454" s="195"/>
      <c r="D454" s="195"/>
      <c r="E454" s="195"/>
      <c r="F454" s="195"/>
    </row>
    <row r="455" ht="15" spans="1:6">
      <c r="B455" s="195"/>
      <c r="C455" s="195"/>
      <c r="D455" s="195"/>
      <c r="E455" s="195"/>
      <c r="F455" s="195"/>
    </row>
    <row r="456" spans="1:6">
      <c r="B456" s="195"/>
      <c r="C456" s="195"/>
      <c r="D456" s="195"/>
      <c r="E456" s="195"/>
      <c r="F456" s="195"/>
    </row>
    <row r="457" spans="1:6">
      <c r="A457" s="599" t="s">
        <v>0</v>
      </c>
      <c r="B457" s="600" t="s">
        <v>1</v>
      </c>
      <c r="C457" s="601" t="s">
        <v>2</v>
      </c>
      <c r="D457" s="602" t="s">
        <v>3</v>
      </c>
      <c r="E457" s="603" t="s">
        <v>4</v>
      </c>
      <c r="F457" s="604" t="s">
        <v>205</v>
      </c>
    </row>
    <row r="458" spans="1:6">
      <c r="A458" s="605"/>
      <c r="B458" s="606"/>
      <c r="C458" s="607"/>
      <c r="D458" s="608"/>
      <c r="E458" s="609"/>
      <c r="F458" s="610"/>
    </row>
    <row r="459" spans="1:6">
      <c r="A459" s="208"/>
      <c r="B459" s="611" t="s">
        <v>206</v>
      </c>
      <c r="C459" s="612"/>
      <c r="D459" s="519"/>
      <c r="E459" s="613"/>
      <c r="F459" s="614"/>
    </row>
    <row r="460" spans="1:6">
      <c r="A460" s="208"/>
      <c r="B460" s="611"/>
      <c r="C460" s="612"/>
      <c r="D460" s="519"/>
      <c r="E460" s="613"/>
      <c r="F460" s="614"/>
    </row>
    <row r="461" spans="1:6">
      <c r="A461" s="208"/>
      <c r="B461" s="615"/>
      <c r="C461" s="612"/>
      <c r="D461" s="519"/>
      <c r="E461" s="613"/>
      <c r="F461" s="614"/>
    </row>
    <row r="462" spans="1:6">
      <c r="A462" s="208"/>
      <c r="B462" s="616" t="s">
        <v>207</v>
      </c>
      <c r="C462" s="612"/>
      <c r="D462" s="519"/>
      <c r="E462" s="613"/>
      <c r="F462" s="614"/>
    </row>
    <row r="463" spans="1:6">
      <c r="A463" s="208"/>
      <c r="B463" s="617"/>
      <c r="C463" s="612"/>
      <c r="D463" s="519"/>
      <c r="E463" s="613"/>
      <c r="F463" s="614"/>
    </row>
    <row r="464" ht="31.5" spans="1:6">
      <c r="A464" s="208" t="s">
        <v>10</v>
      </c>
      <c r="B464" s="512" t="s">
        <v>208</v>
      </c>
      <c r="C464" s="612"/>
      <c r="D464" s="519"/>
      <c r="E464" s="613"/>
      <c r="F464" s="618">
        <f>F64</f>
        <v>24700</v>
      </c>
    </row>
    <row r="465" spans="1:6">
      <c r="A465" s="208"/>
      <c r="B465" s="619"/>
      <c r="C465" s="612"/>
      <c r="D465" s="519"/>
      <c r="E465" s="613"/>
      <c r="F465" s="618"/>
    </row>
    <row r="466" ht="31.5" spans="1:6">
      <c r="A466" s="208" t="s">
        <v>12</v>
      </c>
      <c r="B466" s="512" t="s">
        <v>209</v>
      </c>
      <c r="C466" s="612"/>
      <c r="D466" s="519"/>
      <c r="E466" s="620"/>
      <c r="F466" s="621">
        <f>F445</f>
        <v>490873</v>
      </c>
    </row>
    <row r="467" spans="1:6">
      <c r="A467" s="208"/>
      <c r="B467" s="619"/>
      <c r="C467" s="612"/>
      <c r="D467" s="519"/>
      <c r="E467" s="620"/>
      <c r="F467" s="618"/>
    </row>
    <row r="468" spans="1:6">
      <c r="A468" s="208"/>
      <c r="B468" s="619"/>
      <c r="C468" s="612"/>
      <c r="D468" s="519"/>
      <c r="E468" s="620"/>
      <c r="F468" s="622"/>
    </row>
    <row r="469" spans="1:6">
      <c r="A469" s="208" t="s">
        <v>21</v>
      </c>
      <c r="B469" s="623" t="s">
        <v>210</v>
      </c>
      <c r="C469" s="612"/>
      <c r="D469" s="519"/>
      <c r="E469" s="620"/>
      <c r="F469" s="614">
        <f>F466+F464</f>
        <v>515573</v>
      </c>
    </row>
    <row r="470" spans="1:6">
      <c r="A470" s="208"/>
      <c r="B470" s="619"/>
      <c r="C470" s="612"/>
      <c r="D470" s="519"/>
      <c r="E470" s="620"/>
      <c r="F470" s="622"/>
    </row>
    <row r="471" spans="1:6">
      <c r="A471" s="208"/>
      <c r="B471" s="619"/>
      <c r="C471" s="612"/>
      <c r="D471" s="519"/>
      <c r="E471" s="620"/>
      <c r="F471" s="618"/>
    </row>
    <row r="472" spans="1:6">
      <c r="A472" s="208"/>
      <c r="B472" s="624" t="s">
        <v>211</v>
      </c>
      <c r="C472" s="612"/>
      <c r="D472" s="519" t="s">
        <v>212</v>
      </c>
      <c r="E472" s="625">
        <v>3</v>
      </c>
      <c r="F472" s="618">
        <f>E472*F469</f>
        <v>1546719</v>
      </c>
    </row>
    <row r="473" spans="1:6">
      <c r="A473" s="208"/>
      <c r="B473" s="619"/>
      <c r="C473" s="612"/>
      <c r="D473" s="519"/>
      <c r="E473" s="620"/>
      <c r="F473" s="618"/>
    </row>
    <row r="474" spans="1:6">
      <c r="A474" s="208"/>
      <c r="B474" s="619"/>
      <c r="C474" s="612"/>
      <c r="D474" s="519"/>
      <c r="E474" s="620"/>
      <c r="F474" s="618"/>
    </row>
    <row r="475" spans="1:6">
      <c r="A475" s="208"/>
      <c r="B475" s="619" t="s">
        <v>213</v>
      </c>
      <c r="C475" s="612"/>
      <c r="D475" s="519"/>
      <c r="E475" s="620"/>
      <c r="F475" s="618"/>
    </row>
    <row r="476" spans="1:6">
      <c r="A476" s="208" t="s">
        <v>29</v>
      </c>
      <c r="B476" s="619" t="s">
        <v>214</v>
      </c>
      <c r="C476" s="612"/>
      <c r="D476" s="626"/>
      <c r="E476" s="626">
        <v>0.015</v>
      </c>
      <c r="F476" s="627">
        <f>E476*F472</f>
        <v>23200.785</v>
      </c>
    </row>
    <row r="477" spans="1:6">
      <c r="A477" s="208"/>
      <c r="B477" s="619"/>
      <c r="C477" s="612"/>
      <c r="D477" s="519"/>
      <c r="E477" s="620"/>
      <c r="F477" s="618"/>
    </row>
    <row r="478" spans="1:6">
      <c r="A478" s="208"/>
      <c r="B478" s="619"/>
      <c r="C478" s="612"/>
      <c r="D478" s="519"/>
      <c r="E478" s="620"/>
      <c r="F478" s="618"/>
    </row>
    <row r="479" spans="1:6">
      <c r="A479" s="208"/>
      <c r="B479" s="619"/>
      <c r="C479" s="612"/>
      <c r="D479" s="519"/>
      <c r="E479" s="620"/>
      <c r="F479" s="618"/>
    </row>
    <row r="480" spans="1:6">
      <c r="A480" s="208"/>
      <c r="B480" s="624"/>
      <c r="C480" s="612"/>
      <c r="D480" s="519"/>
      <c r="E480" s="620"/>
      <c r="F480" s="622"/>
    </row>
    <row r="481" spans="1:6">
      <c r="A481" s="208"/>
      <c r="B481" s="624" t="s">
        <v>215</v>
      </c>
      <c r="C481" s="612" t="s">
        <v>216</v>
      </c>
      <c r="D481" s="519"/>
      <c r="E481" s="620"/>
      <c r="F481" s="614"/>
    </row>
    <row r="482" ht="16.5" spans="1:6">
      <c r="A482" s="225" t="s">
        <v>31</v>
      </c>
      <c r="B482" s="623" t="s">
        <v>217</v>
      </c>
      <c r="C482" s="612"/>
      <c r="D482" s="519"/>
      <c r="E482" s="620"/>
      <c r="F482" s="628">
        <f>SUM(F472:F481)</f>
        <v>1569919.785</v>
      </c>
    </row>
    <row r="483" spans="1:6">
      <c r="A483" s="230"/>
      <c r="B483" s="629"/>
      <c r="C483" s="195"/>
      <c r="D483" s="630"/>
      <c r="E483" s="151"/>
      <c r="F483" s="631"/>
    </row>
    <row r="484" ht="15" spans="1:6">
      <c r="A484" s="230"/>
      <c r="B484" s="629"/>
      <c r="C484" s="195"/>
      <c r="D484" s="630"/>
      <c r="E484" s="151"/>
      <c r="F484" s="631"/>
    </row>
    <row r="485" spans="1:6">
      <c r="A485" s="230"/>
      <c r="B485" s="512" t="s">
        <v>218</v>
      </c>
      <c r="C485" s="195"/>
      <c r="D485" s="630"/>
      <c r="E485" s="151"/>
      <c r="F485" s="631"/>
    </row>
    <row r="486" spans="1:6">
      <c r="A486" s="230"/>
      <c r="B486" s="512"/>
      <c r="C486" s="195"/>
      <c r="D486" s="630"/>
      <c r="E486" s="151"/>
      <c r="F486" s="631"/>
    </row>
    <row r="487" ht="16.5" spans="1:6">
      <c r="A487" s="236"/>
      <c r="B487" s="632" t="s">
        <v>219</v>
      </c>
      <c r="C487" s="633"/>
      <c r="D487" s="634"/>
      <c r="E487" s="635"/>
      <c r="F487" s="636"/>
    </row>
    <row r="488" spans="1:6">
      <c r="B488" s="243"/>
      <c r="C488" s="195"/>
      <c r="D488" s="195"/>
      <c r="E488" s="195"/>
      <c r="F488" s="243"/>
    </row>
    <row r="489" spans="1:6">
      <c r="B489" s="243"/>
      <c r="C489" s="195"/>
      <c r="D489" s="195"/>
      <c r="E489" s="195"/>
      <c r="F489" s="243"/>
    </row>
    <row r="490" spans="1:6">
      <c r="B490" s="243"/>
      <c r="C490" s="195"/>
      <c r="D490" s="195"/>
      <c r="E490" s="195"/>
      <c r="F490" s="243"/>
    </row>
    <row r="491" spans="1:6">
      <c r="B491" s="243"/>
      <c r="C491" s="195"/>
      <c r="D491" s="195"/>
      <c r="E491" s="195"/>
      <c r="F491" s="243"/>
    </row>
    <row r="492" spans="1:6">
      <c r="B492" s="243"/>
      <c r="C492" s="195"/>
      <c r="D492" s="195"/>
      <c r="E492" s="195"/>
      <c r="F492" s="243"/>
    </row>
    <row r="493" spans="1:6">
      <c r="B493" s="243"/>
      <c r="C493" s="195"/>
      <c r="D493" s="195"/>
      <c r="E493" s="195"/>
      <c r="F493" s="243"/>
    </row>
    <row r="494" spans="1:6">
      <c r="B494" s="243"/>
      <c r="C494" s="195"/>
      <c r="D494" s="195"/>
      <c r="E494" s="195"/>
      <c r="F494" s="243"/>
    </row>
    <row r="495" spans="1:6">
      <c r="B495" s="243"/>
      <c r="C495" s="195"/>
      <c r="D495" s="195"/>
      <c r="E495" s="195"/>
      <c r="F495" s="243"/>
    </row>
    <row r="496" spans="1:6">
      <c r="B496" s="243"/>
      <c r="C496" s="195"/>
      <c r="D496" s="195"/>
      <c r="E496" s="195"/>
      <c r="F496" s="243"/>
    </row>
    <row r="497" spans="2:6">
      <c r="B497" s="243"/>
      <c r="C497" s="195"/>
      <c r="D497" s="195"/>
      <c r="E497" s="195"/>
      <c r="F497" s="243"/>
    </row>
    <row r="498" spans="2:6">
      <c r="B498" s="243"/>
      <c r="C498" s="195"/>
      <c r="D498" s="195"/>
      <c r="E498" s="195"/>
      <c r="F498" s="243"/>
    </row>
    <row r="499" spans="2:6">
      <c r="B499" s="243"/>
      <c r="C499" s="195"/>
      <c r="D499" s="195"/>
      <c r="E499" s="195"/>
      <c r="F499" s="243"/>
    </row>
    <row r="500" spans="2:6">
      <c r="B500" s="243"/>
      <c r="C500" s="195"/>
      <c r="D500" s="195"/>
      <c r="E500" s="195"/>
      <c r="F500" s="243"/>
    </row>
    <row r="501" spans="2:6">
      <c r="B501" s="243"/>
      <c r="C501" s="195"/>
      <c r="D501" s="195"/>
      <c r="E501" s="195"/>
      <c r="F501" s="243"/>
    </row>
    <row r="502" spans="2:6">
      <c r="B502" s="243"/>
      <c r="C502" s="195"/>
      <c r="D502" s="195"/>
      <c r="E502" s="195"/>
      <c r="F502" s="243"/>
    </row>
    <row r="503" spans="2:6">
      <c r="B503" s="243"/>
      <c r="C503" s="195"/>
      <c r="D503" s="195"/>
      <c r="E503" s="195"/>
      <c r="F503" s="243"/>
    </row>
    <row r="504" spans="2:6">
      <c r="B504" s="243"/>
      <c r="C504" s="195"/>
      <c r="D504" s="195"/>
      <c r="E504" s="195"/>
      <c r="F504" s="243"/>
    </row>
    <row r="505" spans="2:6">
      <c r="B505" s="243"/>
      <c r="C505" s="195"/>
      <c r="D505" s="195"/>
      <c r="E505" s="195"/>
      <c r="F505" s="243"/>
    </row>
    <row r="506" spans="2:6">
      <c r="B506" s="243"/>
      <c r="C506" s="195"/>
      <c r="D506" s="195"/>
      <c r="E506" s="195"/>
      <c r="F506" s="243"/>
    </row>
    <row r="507" spans="2:6">
      <c r="B507" s="243"/>
      <c r="C507" s="195"/>
      <c r="D507" s="195"/>
      <c r="E507" s="195"/>
      <c r="F507" s="243"/>
    </row>
    <row r="508" spans="2:6">
      <c r="B508" s="243"/>
      <c r="C508" s="195"/>
      <c r="D508" s="195"/>
      <c r="E508" s="195"/>
      <c r="F508" s="243"/>
    </row>
    <row r="509" spans="2:6">
      <c r="B509" s="243"/>
      <c r="C509" s="195"/>
      <c r="D509" s="195"/>
      <c r="E509" s="195"/>
      <c r="F509" s="243"/>
    </row>
    <row r="510" spans="2:6">
      <c r="B510" s="243"/>
      <c r="C510" s="195"/>
      <c r="D510" s="195"/>
      <c r="E510" s="195"/>
      <c r="F510" s="243"/>
    </row>
    <row r="511" spans="2:6">
      <c r="B511" s="243"/>
      <c r="C511" s="195"/>
      <c r="D511" s="195"/>
      <c r="E511" s="195"/>
      <c r="F511" s="243"/>
    </row>
    <row r="512" spans="2:6">
      <c r="B512" s="243"/>
      <c r="C512" s="195"/>
      <c r="D512" s="195"/>
      <c r="E512" s="195"/>
      <c r="F512" s="243"/>
    </row>
    <row r="513" spans="2:6">
      <c r="B513" s="243"/>
      <c r="C513" s="195"/>
      <c r="D513" s="195"/>
      <c r="E513" s="195"/>
      <c r="F513" s="243"/>
    </row>
    <row r="514" spans="2:6">
      <c r="B514" s="243"/>
      <c r="C514" s="195"/>
      <c r="D514" s="195"/>
      <c r="E514" s="195"/>
      <c r="F514" s="243"/>
    </row>
    <row r="515" spans="2:6">
      <c r="B515" s="243"/>
      <c r="C515" s="195"/>
      <c r="D515" s="195"/>
      <c r="E515" s="195"/>
      <c r="F515" s="243"/>
    </row>
    <row r="516" spans="2:6">
      <c r="B516" s="243"/>
      <c r="C516" s="195"/>
      <c r="D516" s="195"/>
      <c r="E516" s="195"/>
      <c r="F516" s="243"/>
    </row>
    <row r="517" spans="2:6">
      <c r="B517" s="243"/>
      <c r="C517" s="195"/>
      <c r="D517" s="195"/>
      <c r="E517" s="195"/>
      <c r="F517" s="243"/>
    </row>
    <row r="518" spans="2:6">
      <c r="B518" s="243"/>
      <c r="C518" s="195"/>
      <c r="D518" s="195"/>
      <c r="E518" s="195"/>
      <c r="F518" s="243"/>
    </row>
    <row r="519" spans="2:6">
      <c r="B519" s="243"/>
      <c r="C519" s="195"/>
      <c r="D519" s="195"/>
      <c r="E519" s="195"/>
      <c r="F519" s="243"/>
    </row>
    <row r="520" spans="2:6">
      <c r="B520" s="243"/>
      <c r="C520" s="195"/>
      <c r="D520" s="195"/>
      <c r="E520" s="195"/>
      <c r="F520" s="243"/>
    </row>
    <row r="521" spans="2:6">
      <c r="B521" s="243"/>
      <c r="C521" s="195"/>
      <c r="D521" s="195"/>
      <c r="E521" s="195"/>
      <c r="F521" s="243"/>
    </row>
    <row r="522" spans="2:6">
      <c r="B522" s="243"/>
      <c r="C522" s="195"/>
      <c r="D522" s="195"/>
      <c r="E522" s="195"/>
      <c r="F522" s="243"/>
    </row>
    <row r="523" spans="2:6">
      <c r="B523" s="243"/>
      <c r="C523" s="195"/>
      <c r="D523" s="195"/>
      <c r="E523" s="195"/>
      <c r="F523" s="243"/>
    </row>
    <row r="524" spans="2:6">
      <c r="B524" s="243"/>
      <c r="C524" s="195"/>
      <c r="D524" s="195"/>
      <c r="E524" s="195"/>
      <c r="F524" s="243"/>
    </row>
    <row r="525" spans="2:6">
      <c r="B525" s="243"/>
      <c r="C525" s="195"/>
      <c r="D525" s="195"/>
      <c r="E525" s="195"/>
      <c r="F525" s="243"/>
    </row>
    <row r="526" spans="2:6">
      <c r="B526" s="243"/>
      <c r="C526" s="195"/>
      <c r="D526" s="195"/>
      <c r="E526" s="195"/>
      <c r="F526" s="243"/>
    </row>
    <row r="527" spans="2:6">
      <c r="B527" s="244"/>
      <c r="C527" s="195"/>
      <c r="D527" s="195"/>
      <c r="E527" s="195"/>
      <c r="F527" s="243"/>
    </row>
    <row r="528" spans="2:6">
      <c r="B528" s="244"/>
      <c r="C528" s="195"/>
      <c r="D528" s="195"/>
      <c r="E528" s="195"/>
      <c r="F528" s="243"/>
    </row>
    <row r="529" spans="2:6">
      <c r="B529" s="244"/>
      <c r="C529" s="195"/>
      <c r="D529" s="195"/>
      <c r="E529" s="195"/>
      <c r="F529" s="243"/>
    </row>
    <row r="530" spans="2:6">
      <c r="B530" s="244"/>
      <c r="C530" s="195"/>
      <c r="D530" s="195"/>
      <c r="E530" s="195"/>
      <c r="F530" s="243"/>
    </row>
    <row r="531" spans="2:6">
      <c r="B531" s="244"/>
      <c r="C531" s="195"/>
      <c r="D531" s="195"/>
      <c r="E531" s="195"/>
      <c r="F531" s="243"/>
    </row>
    <row r="532" spans="2:6">
      <c r="B532" s="244"/>
      <c r="C532" s="195"/>
      <c r="D532" s="195"/>
      <c r="E532" s="195"/>
      <c r="F532" s="243"/>
    </row>
    <row r="533" spans="2:6">
      <c r="B533" s="244"/>
      <c r="C533" s="195"/>
      <c r="D533" s="195"/>
      <c r="E533" s="195"/>
      <c r="F533" s="243"/>
    </row>
    <row r="534" spans="2:6">
      <c r="B534" s="244"/>
      <c r="C534" s="195"/>
      <c r="D534" s="195"/>
      <c r="E534" s="195"/>
      <c r="F534" s="243"/>
    </row>
    <row r="535" spans="2:6">
      <c r="B535" s="244"/>
      <c r="C535" s="195"/>
      <c r="D535" s="195"/>
      <c r="E535" s="195"/>
      <c r="F535" s="243"/>
    </row>
    <row r="536" spans="2:6">
      <c r="B536" s="244"/>
      <c r="C536" s="195"/>
      <c r="D536" s="195"/>
      <c r="E536" s="195"/>
      <c r="F536" s="243"/>
    </row>
    <row r="537" spans="2:6">
      <c r="B537" s="244"/>
      <c r="C537" s="195"/>
      <c r="D537" s="195"/>
      <c r="E537" s="195"/>
      <c r="F537" s="243"/>
    </row>
    <row r="538" spans="2:6">
      <c r="B538" s="244"/>
      <c r="C538" s="195"/>
      <c r="D538" s="195"/>
      <c r="E538" s="195"/>
      <c r="F538" s="243"/>
    </row>
    <row r="539" spans="2:6">
      <c r="B539" s="244"/>
      <c r="C539" s="195"/>
      <c r="D539" s="195"/>
      <c r="E539" s="195"/>
      <c r="F539" s="243"/>
    </row>
    <row r="540" spans="2:6">
      <c r="B540" s="244"/>
      <c r="C540" s="195"/>
      <c r="D540" s="195"/>
      <c r="E540" s="195"/>
      <c r="F540" s="243"/>
    </row>
    <row r="541" spans="2:6">
      <c r="B541" s="244"/>
      <c r="C541" s="195"/>
      <c r="D541" s="195"/>
      <c r="E541" s="195"/>
      <c r="F541" s="243"/>
    </row>
  </sheetData>
  <mergeCells count="1">
    <mergeCell ref="B459:B460"/>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52"/>
  <sheetViews>
    <sheetView tabSelected="1" zoomScale="96" zoomScaleNormal="96" topLeftCell="A507" workbookViewId="0">
      <selection activeCell="B518" sqref="B518"/>
    </sheetView>
  </sheetViews>
  <sheetFormatPr defaultColWidth="9" defaultRowHeight="15.75" outlineLevelCol="7"/>
  <cols>
    <col min="1" max="1" width="5.14285714285714" customWidth="1"/>
    <col min="2" max="2" width="46.8571428571429" style="193" customWidth="1"/>
    <col min="3" max="3" width="8" customWidth="1"/>
    <col min="4" max="4" width="7.28571428571429" customWidth="1"/>
    <col min="5" max="5" width="13.2857142857143" customWidth="1"/>
    <col min="6" max="6" width="17" style="194" customWidth="1"/>
    <col min="8" max="8" width="16.5714285714286" customWidth="1"/>
    <col min="9" max="9" width="16.1428571428571" customWidth="1"/>
    <col min="10" max="10" width="22.1428571428571" customWidth="1"/>
  </cols>
  <sheetData>
    <row r="1" ht="16.5" spans="1:6">
      <c r="A1" s="245" t="s">
        <v>0</v>
      </c>
      <c r="B1" s="246" t="s">
        <v>1</v>
      </c>
      <c r="C1" s="247" t="s">
        <v>2</v>
      </c>
      <c r="D1" s="245" t="s">
        <v>3</v>
      </c>
      <c r="E1" s="248" t="s">
        <v>4</v>
      </c>
      <c r="F1" s="249" t="s">
        <v>5</v>
      </c>
    </row>
    <row r="2" ht="63" spans="1:6">
      <c r="A2" s="250"/>
      <c r="B2" s="251" t="s">
        <v>220</v>
      </c>
      <c r="C2" s="252"/>
      <c r="D2" s="253"/>
      <c r="E2" s="254"/>
      <c r="F2" s="255"/>
    </row>
    <row r="3" spans="1:6">
      <c r="A3" s="250"/>
      <c r="B3" s="256"/>
      <c r="C3" s="252"/>
      <c r="D3" s="257"/>
      <c r="E3" s="258"/>
      <c r="F3" s="259"/>
    </row>
    <row r="4" spans="1:6">
      <c r="A4" s="250"/>
      <c r="B4" s="260" t="s">
        <v>7</v>
      </c>
      <c r="C4" s="252"/>
      <c r="D4" s="257"/>
      <c r="E4" s="258"/>
      <c r="F4" s="259"/>
    </row>
    <row r="5" ht="31.5" spans="1:6">
      <c r="A5" s="261"/>
      <c r="B5" s="262" t="s">
        <v>8</v>
      </c>
      <c r="C5" s="263"/>
      <c r="D5" s="264"/>
      <c r="E5" s="265"/>
      <c r="F5" s="266"/>
    </row>
    <row r="6" spans="1:6">
      <c r="A6" s="261"/>
      <c r="B6" s="267"/>
      <c r="C6" s="268"/>
      <c r="D6" s="264"/>
      <c r="E6" s="265"/>
      <c r="F6" s="266"/>
    </row>
    <row r="7" spans="1:6">
      <c r="A7" s="261"/>
      <c r="B7" s="269" t="s">
        <v>9</v>
      </c>
      <c r="C7" s="268"/>
      <c r="D7" s="264"/>
      <c r="E7" s="265"/>
      <c r="F7" s="266"/>
    </row>
    <row r="8" spans="1:6">
      <c r="A8" s="261" t="s">
        <v>10</v>
      </c>
      <c r="B8" s="267" t="s">
        <v>11</v>
      </c>
      <c r="C8" s="268"/>
      <c r="D8" s="270"/>
      <c r="E8" s="265"/>
      <c r="F8" s="266"/>
    </row>
    <row r="9" spans="1:6">
      <c r="A9" s="261"/>
      <c r="B9" s="267"/>
      <c r="C9" s="268"/>
      <c r="D9" s="264"/>
      <c r="E9" s="265"/>
      <c r="F9" s="266"/>
    </row>
    <row r="10" spans="1:6">
      <c r="A10" s="261" t="s">
        <v>12</v>
      </c>
      <c r="B10" s="267" t="s">
        <v>13</v>
      </c>
      <c r="C10" s="268"/>
      <c r="D10" s="270"/>
      <c r="E10" s="265"/>
      <c r="F10" s="266"/>
    </row>
    <row r="11" spans="1:6">
      <c r="A11" s="261"/>
      <c r="B11" s="267"/>
      <c r="C11" s="268"/>
      <c r="D11" s="264"/>
      <c r="E11" s="265"/>
      <c r="F11" s="266"/>
    </row>
    <row r="12" spans="1:6">
      <c r="A12" s="261"/>
      <c r="B12" s="271" t="s">
        <v>14</v>
      </c>
      <c r="C12" s="268"/>
      <c r="D12" s="264"/>
      <c r="E12" s="265"/>
      <c r="F12" s="266"/>
    </row>
    <row r="13" spans="1:6">
      <c r="A13" s="261"/>
      <c r="B13" s="267"/>
      <c r="C13" s="268"/>
      <c r="D13" s="264"/>
      <c r="E13" s="265"/>
      <c r="F13" s="266"/>
    </row>
    <row r="14" ht="31.5" spans="1:6">
      <c r="A14" s="261" t="s">
        <v>15</v>
      </c>
      <c r="B14" s="267" t="s">
        <v>16</v>
      </c>
      <c r="C14" s="268"/>
      <c r="D14" s="272"/>
      <c r="E14" s="265"/>
      <c r="F14" s="266"/>
    </row>
    <row r="15" spans="1:6">
      <c r="A15" s="261"/>
      <c r="B15" s="267"/>
      <c r="C15" s="268"/>
      <c r="D15" s="272"/>
      <c r="E15" s="265"/>
      <c r="F15" s="266"/>
    </row>
    <row r="16" spans="1:6">
      <c r="A16" s="261"/>
      <c r="B16" s="271" t="s">
        <v>17</v>
      </c>
      <c r="C16" s="268"/>
      <c r="D16" s="272"/>
      <c r="E16" s="265"/>
      <c r="F16" s="266"/>
    </row>
    <row r="17" spans="1:7">
      <c r="A17" s="261"/>
      <c r="B17" s="267"/>
      <c r="C17" s="268"/>
      <c r="D17" s="264"/>
      <c r="E17" s="265"/>
      <c r="F17" s="266"/>
    </row>
    <row r="18" ht="31.5" spans="1:7">
      <c r="A18" s="261" t="s">
        <v>18</v>
      </c>
      <c r="B18" s="267" t="s">
        <v>19</v>
      </c>
      <c r="C18" s="268"/>
      <c r="D18" s="270"/>
      <c r="E18" s="265"/>
      <c r="F18" s="266"/>
    </row>
    <row r="19" spans="1:7">
      <c r="A19" s="261"/>
      <c r="B19" s="267"/>
      <c r="C19" s="268"/>
      <c r="D19" s="270"/>
      <c r="E19" s="265"/>
      <c r="F19" s="266"/>
      <c r="G19" s="132"/>
    </row>
    <row r="20" spans="1:7">
      <c r="A20" s="261"/>
      <c r="B20" s="271" t="s">
        <v>20</v>
      </c>
      <c r="C20" s="268"/>
      <c r="D20" s="272"/>
      <c r="E20" s="265"/>
      <c r="F20" s="266"/>
      <c r="G20" s="132"/>
    </row>
    <row r="21" spans="1:7">
      <c r="A21" s="261"/>
      <c r="B21" s="267"/>
      <c r="C21" s="268"/>
      <c r="D21" s="270"/>
      <c r="E21" s="265"/>
      <c r="F21" s="266"/>
      <c r="G21" s="132"/>
    </row>
    <row r="22" spans="1:7">
      <c r="A22" s="261" t="s">
        <v>21</v>
      </c>
      <c r="B22" s="267" t="s">
        <v>22</v>
      </c>
      <c r="C22" s="268"/>
      <c r="D22" s="270"/>
      <c r="E22" s="265"/>
      <c r="F22" s="266"/>
      <c r="G22" s="132"/>
    </row>
    <row r="23" spans="1:7">
      <c r="A23" s="261"/>
      <c r="B23" s="267"/>
      <c r="C23" s="268"/>
      <c r="D23" s="264"/>
      <c r="E23" s="265"/>
      <c r="F23" s="266"/>
      <c r="G23" s="132"/>
    </row>
    <row r="24" spans="1:7">
      <c r="A24" s="261"/>
      <c r="B24" s="271" t="s">
        <v>23</v>
      </c>
      <c r="C24" s="268"/>
      <c r="D24" s="272"/>
      <c r="E24" s="265"/>
      <c r="F24" s="266"/>
      <c r="G24" s="132"/>
    </row>
    <row r="25" spans="1:7">
      <c r="A25" s="261"/>
      <c r="B25" s="267"/>
      <c r="C25" s="268"/>
      <c r="D25" s="264"/>
      <c r="E25" s="265"/>
      <c r="F25" s="266"/>
      <c r="G25" s="132"/>
    </row>
    <row r="26" ht="31.5" spans="1:7">
      <c r="A26" s="261" t="s">
        <v>24</v>
      </c>
      <c r="B26" s="267" t="s">
        <v>25</v>
      </c>
      <c r="C26" s="268"/>
      <c r="D26" s="270"/>
      <c r="E26" s="265"/>
      <c r="F26" s="266"/>
      <c r="G26" s="132"/>
    </row>
    <row r="27" spans="1:7">
      <c r="A27" s="261"/>
      <c r="B27" s="267"/>
      <c r="C27" s="268"/>
      <c r="D27" s="270"/>
      <c r="E27" s="265"/>
      <c r="F27" s="266"/>
      <c r="G27" s="132"/>
    </row>
    <row r="28" spans="1:7">
      <c r="A28" s="261"/>
      <c r="B28" s="271" t="s">
        <v>26</v>
      </c>
      <c r="C28" s="268"/>
      <c r="D28" s="272"/>
      <c r="E28" s="265"/>
      <c r="F28" s="266"/>
      <c r="G28" s="132"/>
    </row>
    <row r="29" spans="1:7">
      <c r="A29" s="261"/>
      <c r="B29" s="267"/>
      <c r="C29" s="268"/>
      <c r="D29" s="270"/>
      <c r="E29" s="265"/>
      <c r="F29" s="266"/>
      <c r="G29" s="132"/>
    </row>
    <row r="30" ht="47.25" spans="1:7">
      <c r="A30" s="261" t="s">
        <v>27</v>
      </c>
      <c r="B30" s="267" t="s">
        <v>28</v>
      </c>
      <c r="C30" s="268"/>
      <c r="D30" s="270"/>
      <c r="E30" s="265"/>
      <c r="F30" s="266"/>
      <c r="G30" s="132"/>
    </row>
    <row r="31" spans="1:7">
      <c r="A31" s="261"/>
      <c r="B31" s="267"/>
      <c r="C31" s="268"/>
      <c r="D31" s="264"/>
      <c r="E31" s="265"/>
      <c r="F31" s="266"/>
      <c r="G31" s="132"/>
    </row>
    <row r="32" ht="31.5" spans="1:7">
      <c r="A32" s="261" t="s">
        <v>29</v>
      </c>
      <c r="B32" s="267" t="s">
        <v>30</v>
      </c>
      <c r="C32" s="268"/>
      <c r="D32" s="270"/>
      <c r="E32" s="265"/>
      <c r="F32" s="266"/>
      <c r="G32" s="132"/>
    </row>
    <row r="33" spans="1:7">
      <c r="A33" s="261"/>
      <c r="B33" s="267"/>
      <c r="C33" s="268"/>
      <c r="D33" s="264"/>
      <c r="E33" s="265"/>
      <c r="F33" s="266"/>
      <c r="G33" s="132"/>
    </row>
    <row r="34" spans="1:7">
      <c r="A34" s="261" t="s">
        <v>31</v>
      </c>
      <c r="B34" s="267" t="s">
        <v>32</v>
      </c>
      <c r="C34" s="268"/>
      <c r="D34" s="272"/>
      <c r="E34" s="265"/>
      <c r="F34" s="266"/>
      <c r="G34" s="132"/>
    </row>
    <row r="35" spans="1:7">
      <c r="A35" s="261"/>
      <c r="B35" s="267"/>
      <c r="C35" s="268"/>
      <c r="D35" s="264"/>
      <c r="E35" s="265"/>
      <c r="F35" s="266"/>
      <c r="G35" s="132"/>
    </row>
    <row r="36" spans="1:7">
      <c r="A36" s="261"/>
      <c r="B36" s="267"/>
      <c r="C36" s="268"/>
      <c r="D36" s="264"/>
      <c r="E36" s="265"/>
      <c r="F36" s="266"/>
      <c r="G36" s="132"/>
    </row>
    <row r="37" ht="16.5" spans="1:7">
      <c r="A37" s="273"/>
      <c r="B37" s="274" t="s">
        <v>33</v>
      </c>
      <c r="C37" s="275"/>
      <c r="D37" s="276"/>
      <c r="E37" s="277"/>
      <c r="F37" s="278"/>
      <c r="G37" s="132"/>
    </row>
    <row r="38" ht="16.5" spans="1:7">
      <c r="A38" s="279" t="s">
        <v>0</v>
      </c>
      <c r="B38" s="280" t="s">
        <v>1</v>
      </c>
      <c r="C38" s="281" t="s">
        <v>2</v>
      </c>
      <c r="D38" s="282" t="s">
        <v>3</v>
      </c>
      <c r="E38" s="283" t="s">
        <v>4</v>
      </c>
      <c r="F38" s="284" t="s">
        <v>221</v>
      </c>
      <c r="G38" s="132"/>
    </row>
    <row r="39" spans="1:7">
      <c r="A39" s="261"/>
      <c r="B39" s="271" t="s">
        <v>35</v>
      </c>
      <c r="C39" s="268"/>
      <c r="D39" s="272"/>
      <c r="E39" s="265"/>
      <c r="F39" s="266"/>
      <c r="G39" s="132"/>
    </row>
    <row r="40" spans="1:7">
      <c r="A40" s="261"/>
      <c r="B40" s="267"/>
      <c r="C40" s="268"/>
      <c r="D40" s="264"/>
      <c r="E40" s="265"/>
      <c r="F40" s="266"/>
      <c r="G40" s="132"/>
    </row>
    <row r="41" ht="63" spans="1:7">
      <c r="A41" s="261" t="s">
        <v>36</v>
      </c>
      <c r="B41" s="267" t="s">
        <v>37</v>
      </c>
      <c r="C41" s="268"/>
      <c r="D41" s="270"/>
      <c r="E41" s="265"/>
      <c r="F41" s="266"/>
      <c r="G41" s="132"/>
    </row>
    <row r="42" spans="1:7">
      <c r="A42" s="261"/>
      <c r="B42" s="267"/>
      <c r="C42" s="268"/>
      <c r="D42" s="270"/>
      <c r="E42" s="265"/>
      <c r="F42" s="266"/>
      <c r="G42" s="132"/>
    </row>
    <row r="43" spans="1:7">
      <c r="A43" s="261"/>
      <c r="B43" s="271" t="s">
        <v>38</v>
      </c>
      <c r="C43" s="268"/>
      <c r="D43" s="272"/>
      <c r="E43" s="265"/>
      <c r="F43" s="266"/>
      <c r="G43" s="132"/>
    </row>
    <row r="44" spans="1:7">
      <c r="A44" s="261"/>
      <c r="B44" s="271"/>
      <c r="C44" s="268"/>
      <c r="D44" s="272"/>
      <c r="E44" s="265"/>
      <c r="F44" s="266"/>
      <c r="G44" s="132"/>
    </row>
    <row r="45" ht="78.75" spans="1:7">
      <c r="A45" s="261" t="s">
        <v>39</v>
      </c>
      <c r="B45" s="267" t="s">
        <v>40</v>
      </c>
      <c r="C45" s="268"/>
      <c r="D45" s="270"/>
      <c r="E45" s="265"/>
      <c r="F45" s="266"/>
      <c r="G45" s="132"/>
    </row>
    <row r="46" spans="1:7">
      <c r="A46" s="261"/>
      <c r="B46" s="267"/>
      <c r="C46" s="268"/>
      <c r="D46" s="264"/>
      <c r="E46" s="265"/>
      <c r="F46" s="266"/>
      <c r="G46" s="132"/>
    </row>
    <row r="47" spans="1:7">
      <c r="A47" s="261"/>
      <c r="B47" s="271" t="s">
        <v>41</v>
      </c>
      <c r="C47" s="268"/>
      <c r="D47" s="272"/>
      <c r="E47" s="265"/>
      <c r="F47" s="266"/>
      <c r="G47" s="132"/>
    </row>
    <row r="48" spans="1:7">
      <c r="A48" s="261"/>
      <c r="B48" s="267"/>
      <c r="C48" s="268"/>
      <c r="D48" s="264"/>
      <c r="E48" s="265"/>
      <c r="F48" s="266"/>
      <c r="G48" s="132"/>
    </row>
    <row r="49" ht="126" spans="1:7">
      <c r="A49" s="261" t="s">
        <v>42</v>
      </c>
      <c r="B49" s="267" t="s">
        <v>43</v>
      </c>
      <c r="C49" s="268">
        <v>1</v>
      </c>
      <c r="D49" s="272" t="s">
        <v>44</v>
      </c>
      <c r="E49" s="265"/>
      <c r="F49" s="266"/>
      <c r="G49" s="132"/>
    </row>
    <row r="50" spans="1:7">
      <c r="A50" s="261"/>
      <c r="B50" s="267"/>
      <c r="C50" s="268"/>
      <c r="D50" s="272"/>
      <c r="E50" s="265"/>
      <c r="F50" s="266"/>
      <c r="G50" s="132"/>
    </row>
    <row r="51" spans="1:7">
      <c r="A51" s="261"/>
      <c r="B51" s="271"/>
      <c r="C51" s="268"/>
      <c r="D51" s="272"/>
      <c r="E51" s="265"/>
      <c r="F51" s="266"/>
      <c r="G51" s="132"/>
    </row>
    <row r="52" spans="1:7">
      <c r="A52" s="261"/>
      <c r="B52" s="267"/>
      <c r="C52" s="268"/>
      <c r="D52" s="272"/>
      <c r="E52" s="265"/>
      <c r="F52" s="266"/>
      <c r="G52" s="132"/>
    </row>
    <row r="53" spans="1:7">
      <c r="A53" s="261"/>
      <c r="B53" s="267"/>
      <c r="C53" s="268"/>
      <c r="D53" s="264"/>
      <c r="E53" s="265"/>
      <c r="F53" s="285"/>
      <c r="G53" s="132"/>
    </row>
    <row r="54" ht="16.5" spans="1:7">
      <c r="A54" s="273"/>
      <c r="B54" s="274" t="s">
        <v>33</v>
      </c>
      <c r="C54" s="275"/>
      <c r="D54" s="276"/>
      <c r="E54" s="277"/>
      <c r="F54" s="278">
        <f>SUM(F41:F53)</f>
        <v>0</v>
      </c>
      <c r="G54" s="132"/>
    </row>
    <row r="55" ht="16.5" spans="1:7">
      <c r="A55" s="261"/>
      <c r="B55" s="267"/>
      <c r="C55" s="268"/>
      <c r="D55" s="264"/>
      <c r="E55" s="265"/>
      <c r="F55" s="266"/>
      <c r="G55" s="132"/>
    </row>
    <row r="56" spans="1:7">
      <c r="A56" s="261"/>
      <c r="B56" s="267"/>
      <c r="C56" s="268"/>
      <c r="D56" s="264"/>
      <c r="E56" s="265"/>
      <c r="F56" s="266"/>
      <c r="G56" s="132"/>
    </row>
    <row r="57" spans="1:7">
      <c r="A57" s="261"/>
      <c r="B57" s="271" t="s">
        <v>45</v>
      </c>
      <c r="C57" s="268"/>
      <c r="D57" s="264"/>
      <c r="E57" s="265"/>
      <c r="F57" s="266"/>
      <c r="G57" s="132"/>
    </row>
    <row r="58" spans="1:7">
      <c r="A58" s="261"/>
      <c r="B58" s="267"/>
      <c r="C58" s="268"/>
      <c r="D58" s="264"/>
      <c r="E58" s="265"/>
      <c r="F58" s="266"/>
      <c r="G58" s="132"/>
    </row>
    <row r="59" spans="1:7">
      <c r="A59" s="261"/>
      <c r="B59" s="267" t="s">
        <v>46</v>
      </c>
      <c r="C59" s="268"/>
      <c r="D59" s="264"/>
      <c r="E59" s="265"/>
      <c r="F59" s="266">
        <f>F37</f>
        <v>0</v>
      </c>
      <c r="G59" s="132"/>
    </row>
    <row r="60" spans="1:7">
      <c r="A60" s="261"/>
      <c r="B60" s="267"/>
      <c r="C60" s="268"/>
      <c r="D60" s="264"/>
      <c r="E60" s="265"/>
      <c r="F60" s="266"/>
      <c r="G60" s="132"/>
    </row>
    <row r="61" spans="1:7">
      <c r="A61" s="261"/>
      <c r="B61" s="267" t="s">
        <v>47</v>
      </c>
      <c r="C61" s="268"/>
      <c r="D61" s="264"/>
      <c r="E61" s="265"/>
      <c r="F61" s="266">
        <f>F54</f>
        <v>0</v>
      </c>
      <c r="G61" s="132"/>
    </row>
    <row r="62" spans="1:7">
      <c r="A62" s="261"/>
      <c r="B62" s="267"/>
      <c r="C62" s="268"/>
      <c r="D62" s="264"/>
      <c r="E62" s="265"/>
      <c r="F62" s="266"/>
      <c r="G62" s="132"/>
    </row>
    <row r="63" spans="1:7">
      <c r="A63" s="261"/>
      <c r="B63" s="262" t="s">
        <v>7</v>
      </c>
      <c r="C63" s="268"/>
      <c r="D63" s="264"/>
      <c r="E63" s="265"/>
      <c r="F63" s="286"/>
      <c r="G63" s="132"/>
    </row>
    <row r="64" spans="1:7">
      <c r="A64" s="261"/>
      <c r="B64" s="262" t="s">
        <v>48</v>
      </c>
      <c r="C64" s="268"/>
      <c r="D64" s="264"/>
      <c r="E64" s="265"/>
      <c r="F64" s="287"/>
      <c r="G64" s="132"/>
    </row>
    <row r="65" spans="1:7">
      <c r="A65" s="288"/>
      <c r="B65" s="289" t="s">
        <v>49</v>
      </c>
      <c r="C65" s="290"/>
      <c r="D65" s="291"/>
      <c r="E65" s="292"/>
      <c r="F65" s="293">
        <f>SUM(F59:F64)</f>
        <v>0</v>
      </c>
      <c r="G65" s="132"/>
    </row>
    <row r="66" spans="1:7">
      <c r="A66" s="294"/>
      <c r="B66" s="295"/>
      <c r="C66" s="296"/>
      <c r="D66" s="294"/>
      <c r="E66" s="297"/>
      <c r="F66" s="297"/>
      <c r="G66" s="132"/>
    </row>
    <row r="67" spans="1:7">
      <c r="A67" s="294"/>
      <c r="B67" s="295"/>
      <c r="C67" s="296"/>
      <c r="D67" s="294"/>
      <c r="E67" s="297"/>
      <c r="F67" s="297"/>
      <c r="G67" s="132"/>
    </row>
    <row r="68" spans="1:7">
      <c r="A68" s="294"/>
      <c r="B68" s="295"/>
      <c r="C68" s="296"/>
      <c r="D68" s="294"/>
      <c r="E68" s="297"/>
      <c r="F68" s="297"/>
      <c r="G68" s="132"/>
    </row>
    <row r="69" spans="1:7">
      <c r="A69" s="294"/>
      <c r="B69" s="295"/>
      <c r="C69" s="296"/>
      <c r="D69" s="294"/>
      <c r="E69" s="297"/>
      <c r="F69" s="297"/>
      <c r="G69" s="132"/>
    </row>
    <row r="70" spans="1:7">
      <c r="A70" s="294"/>
      <c r="B70" s="295"/>
      <c r="C70" s="296"/>
      <c r="D70" s="294"/>
      <c r="E70" s="297"/>
      <c r="F70" s="297"/>
      <c r="G70" s="132"/>
    </row>
    <row r="71" ht="15" spans="1:7">
      <c r="A71" s="298"/>
      <c r="B71" s="299"/>
      <c r="C71" s="132"/>
      <c r="D71" s="298"/>
      <c r="E71" s="300"/>
      <c r="F71" s="300"/>
      <c r="G71" s="132"/>
    </row>
    <row r="72" ht="15" spans="1:7">
      <c r="A72" s="301" t="s">
        <v>0</v>
      </c>
      <c r="B72" s="302" t="s">
        <v>1</v>
      </c>
      <c r="C72" s="303" t="s">
        <v>2</v>
      </c>
      <c r="D72" s="304" t="s">
        <v>3</v>
      </c>
      <c r="E72" s="305" t="s">
        <v>4</v>
      </c>
      <c r="F72" s="306" t="s">
        <v>92</v>
      </c>
      <c r="G72" s="132"/>
    </row>
    <row r="73" ht="31.5" spans="1:7">
      <c r="A73" s="100"/>
      <c r="B73" s="307" t="s">
        <v>51</v>
      </c>
      <c r="C73" s="100"/>
      <c r="D73" s="132"/>
      <c r="E73" s="100"/>
      <c r="F73" s="97"/>
      <c r="G73" s="132"/>
    </row>
    <row r="74" ht="15" spans="1:7">
      <c r="A74" s="100"/>
      <c r="B74" s="132"/>
      <c r="C74" s="100"/>
      <c r="D74" s="132"/>
      <c r="E74" s="100"/>
      <c r="F74" s="100"/>
      <c r="G74" s="132"/>
    </row>
    <row r="75" spans="1:7">
      <c r="A75" s="100"/>
      <c r="B75" s="308" t="s">
        <v>52</v>
      </c>
      <c r="C75" s="309"/>
      <c r="D75" s="310"/>
      <c r="E75" s="311"/>
      <c r="F75" s="312"/>
      <c r="G75" s="132"/>
    </row>
    <row r="76" spans="1:7">
      <c r="A76" s="100"/>
      <c r="B76" s="308" t="s">
        <v>53</v>
      </c>
      <c r="C76" s="309"/>
      <c r="D76" s="310"/>
      <c r="E76" s="311"/>
      <c r="F76" s="312"/>
      <c r="G76" s="132"/>
    </row>
    <row r="77" spans="1:7">
      <c r="A77" s="100"/>
      <c r="B77" s="308"/>
      <c r="C77" s="309"/>
      <c r="D77" s="310"/>
      <c r="E77" s="311"/>
      <c r="F77" s="312"/>
      <c r="G77" s="132"/>
    </row>
    <row r="78" spans="1:7">
      <c r="A78" s="100"/>
      <c r="B78" s="313" t="s">
        <v>54</v>
      </c>
      <c r="C78" s="309"/>
      <c r="D78" s="310"/>
      <c r="E78" s="311"/>
      <c r="F78" s="312"/>
      <c r="G78" s="132"/>
    </row>
    <row r="79" spans="1:7">
      <c r="A79" s="100"/>
      <c r="B79" s="314"/>
      <c r="C79" s="309"/>
      <c r="D79" s="310"/>
      <c r="E79" s="311"/>
      <c r="F79" s="312"/>
      <c r="G79" s="132"/>
    </row>
    <row r="80" spans="1:7">
      <c r="A80" s="100"/>
      <c r="B80" s="315" t="s">
        <v>55</v>
      </c>
      <c r="C80" s="309"/>
      <c r="D80" s="310"/>
      <c r="E80" s="311"/>
      <c r="F80" s="312"/>
      <c r="G80" s="132"/>
    </row>
    <row r="81" spans="1:7">
      <c r="A81" s="100"/>
      <c r="B81" s="316"/>
      <c r="C81" s="309"/>
      <c r="D81" s="310"/>
      <c r="E81" s="311"/>
      <c r="F81" s="312"/>
      <c r="G81" s="132"/>
    </row>
    <row r="82" spans="1:7">
      <c r="A82" s="100"/>
      <c r="B82" s="315" t="s">
        <v>56</v>
      </c>
      <c r="C82" s="309"/>
      <c r="D82" s="310"/>
      <c r="E82" s="311"/>
      <c r="F82" s="312"/>
      <c r="G82" s="132"/>
    </row>
    <row r="83" spans="1:7">
      <c r="A83" s="100"/>
      <c r="B83" s="316"/>
      <c r="C83" s="309"/>
      <c r="D83" s="310"/>
      <c r="E83" s="311"/>
      <c r="F83" s="312"/>
      <c r="G83" s="132"/>
    </row>
    <row r="84" ht="31.5" spans="1:7">
      <c r="A84" s="100"/>
      <c r="B84" s="317" t="s">
        <v>57</v>
      </c>
      <c r="C84" s="309">
        <v>538</v>
      </c>
      <c r="D84" s="310" t="s">
        <v>96</v>
      </c>
      <c r="E84" s="311"/>
      <c r="F84" s="312"/>
      <c r="G84" s="132"/>
    </row>
    <row r="85" ht="15" spans="1:7">
      <c r="A85" s="100"/>
      <c r="B85" s="132"/>
      <c r="C85" s="100"/>
      <c r="D85" s="132"/>
      <c r="E85" s="100"/>
      <c r="F85" s="100"/>
      <c r="G85" s="132"/>
    </row>
    <row r="86" spans="1:7">
      <c r="A86" s="318"/>
      <c r="B86" s="315" t="s">
        <v>59</v>
      </c>
      <c r="C86" s="309"/>
      <c r="D86" s="310"/>
      <c r="E86" s="311"/>
      <c r="F86" s="312"/>
      <c r="G86" s="132"/>
    </row>
    <row r="87" spans="1:7">
      <c r="A87" s="318"/>
      <c r="B87" s="316"/>
      <c r="C87" s="309"/>
      <c r="D87" s="310"/>
      <c r="E87" s="311"/>
      <c r="F87" s="312"/>
      <c r="G87" s="132"/>
    </row>
    <row r="88" ht="18" spans="1:7">
      <c r="A88" s="318" t="s">
        <v>12</v>
      </c>
      <c r="B88" s="316" t="s">
        <v>60</v>
      </c>
      <c r="C88" s="309">
        <v>538</v>
      </c>
      <c r="D88" s="310" t="s">
        <v>96</v>
      </c>
      <c r="E88" s="311"/>
      <c r="F88" s="312"/>
      <c r="G88" s="132"/>
    </row>
    <row r="89" spans="1:7">
      <c r="A89" s="318"/>
      <c r="B89" s="316"/>
      <c r="C89" s="309"/>
      <c r="D89" s="310"/>
      <c r="E89" s="311"/>
      <c r="F89" s="312"/>
      <c r="G89" s="132"/>
    </row>
    <row r="90" ht="31.5" spans="1:7">
      <c r="A90" s="318" t="s">
        <v>15</v>
      </c>
      <c r="B90" s="317" t="s">
        <v>61</v>
      </c>
      <c r="C90" s="309">
        <v>15</v>
      </c>
      <c r="D90" s="310" t="s">
        <v>62</v>
      </c>
      <c r="E90" s="311"/>
      <c r="F90" s="312"/>
      <c r="G90" s="132"/>
    </row>
    <row r="91" spans="1:7">
      <c r="A91" s="318"/>
      <c r="B91" s="316"/>
      <c r="C91" s="309"/>
      <c r="D91" s="310"/>
      <c r="E91" s="311"/>
      <c r="F91" s="312"/>
      <c r="G91" s="132"/>
    </row>
    <row r="92" ht="47.25" spans="1:7">
      <c r="A92" s="318" t="s">
        <v>18</v>
      </c>
      <c r="B92" s="317" t="s">
        <v>63</v>
      </c>
      <c r="C92" s="309">
        <v>110</v>
      </c>
      <c r="D92" s="310" t="s">
        <v>62</v>
      </c>
      <c r="E92" s="311"/>
      <c r="F92" s="312"/>
      <c r="G92" s="132"/>
    </row>
    <row r="93" spans="1:7">
      <c r="A93" s="318"/>
      <c r="B93" s="316"/>
      <c r="C93" s="309"/>
      <c r="D93" s="310"/>
      <c r="E93" s="311"/>
      <c r="F93" s="312"/>
      <c r="G93" s="132"/>
    </row>
    <row r="94" ht="31.5" spans="1:7">
      <c r="A94" s="318" t="s">
        <v>21</v>
      </c>
      <c r="B94" s="317" t="s">
        <v>64</v>
      </c>
      <c r="C94" s="309" t="s">
        <v>65</v>
      </c>
      <c r="D94" s="310" t="s">
        <v>62</v>
      </c>
      <c r="E94" s="311"/>
      <c r="F94" s="312"/>
      <c r="G94" s="132"/>
    </row>
    <row r="95" spans="1:7">
      <c r="A95" s="318"/>
      <c r="B95" s="316"/>
      <c r="C95" s="309"/>
      <c r="D95" s="310"/>
      <c r="E95" s="311"/>
      <c r="F95" s="312"/>
      <c r="G95" s="132"/>
    </row>
    <row r="96" spans="1:7">
      <c r="A96" s="318"/>
      <c r="B96" s="315" t="s">
        <v>66</v>
      </c>
      <c r="C96" s="309"/>
      <c r="D96" s="310"/>
      <c r="E96" s="311"/>
      <c r="F96" s="312"/>
      <c r="G96" s="132"/>
    </row>
    <row r="97" spans="1:7">
      <c r="A97" s="318"/>
      <c r="B97" s="315"/>
      <c r="C97" s="309"/>
      <c r="D97" s="310"/>
      <c r="E97" s="311"/>
      <c r="F97" s="312"/>
      <c r="G97" s="132"/>
    </row>
    <row r="98" ht="31.5" spans="1:7">
      <c r="A98" s="318" t="s">
        <v>24</v>
      </c>
      <c r="B98" s="317" t="s">
        <v>222</v>
      </c>
      <c r="C98" s="309">
        <v>30</v>
      </c>
      <c r="D98" s="310" t="s">
        <v>62</v>
      </c>
      <c r="E98" s="311"/>
      <c r="F98" s="312"/>
      <c r="G98" s="132"/>
    </row>
    <row r="99" spans="1:7">
      <c r="A99" s="318"/>
      <c r="B99" s="316"/>
      <c r="C99" s="309"/>
      <c r="D99" s="310"/>
      <c r="E99" s="311"/>
      <c r="F99" s="312"/>
      <c r="G99" s="132"/>
    </row>
    <row r="100" ht="47.25" spans="1:7">
      <c r="A100" s="319" t="s">
        <v>27</v>
      </c>
      <c r="B100" s="317" t="s">
        <v>68</v>
      </c>
      <c r="C100" s="309">
        <v>150</v>
      </c>
      <c r="D100" s="310" t="s">
        <v>62</v>
      </c>
      <c r="E100" s="311"/>
      <c r="F100" s="312"/>
      <c r="G100" s="132"/>
    </row>
    <row r="101" spans="1:7">
      <c r="A101" s="318"/>
      <c r="B101" s="316"/>
      <c r="C101" s="309"/>
      <c r="D101" s="310"/>
      <c r="E101" s="311"/>
      <c r="F101" s="312"/>
      <c r="G101" s="132"/>
    </row>
    <row r="102" spans="1:7">
      <c r="A102" s="318"/>
      <c r="B102" s="316"/>
      <c r="C102" s="309"/>
      <c r="D102" s="310"/>
      <c r="E102" s="311"/>
      <c r="F102" s="320"/>
      <c r="G102" s="132"/>
    </row>
    <row r="103" spans="1:7">
      <c r="A103" s="321"/>
      <c r="B103" s="322" t="s">
        <v>69</v>
      </c>
      <c r="C103" s="323"/>
      <c r="D103" s="324"/>
      <c r="E103" s="325"/>
      <c r="F103" s="326">
        <f>SUM(F84:F102)</f>
        <v>0</v>
      </c>
      <c r="G103" s="132"/>
    </row>
    <row r="104" ht="15" spans="1:7">
      <c r="A104" s="132"/>
      <c r="B104" s="132"/>
      <c r="C104" s="132"/>
      <c r="D104" s="132"/>
      <c r="E104" s="132"/>
      <c r="F104" s="132"/>
      <c r="G104" s="132"/>
    </row>
    <row r="105" ht="15" spans="1:7">
      <c r="A105" s="132"/>
      <c r="B105" s="132"/>
      <c r="C105" s="132"/>
      <c r="D105" s="132"/>
      <c r="E105" s="132"/>
      <c r="F105" s="132"/>
      <c r="G105" s="132"/>
    </row>
    <row r="106" ht="15" spans="1:7">
      <c r="A106" s="132"/>
      <c r="B106" s="132"/>
      <c r="C106" s="132"/>
      <c r="D106" s="132"/>
      <c r="E106" s="132"/>
      <c r="F106" s="132"/>
      <c r="G106" s="132"/>
    </row>
    <row r="107" ht="15" spans="1:7">
      <c r="A107" s="132"/>
      <c r="B107" s="132"/>
      <c r="C107" s="132"/>
      <c r="D107" s="132"/>
      <c r="E107" s="132"/>
      <c r="F107" s="132"/>
      <c r="G107" s="132"/>
    </row>
    <row r="108" ht="15" spans="1:7">
      <c r="A108" s="132"/>
      <c r="B108" s="132"/>
      <c r="C108" s="132"/>
      <c r="D108" s="132"/>
      <c r="E108" s="132"/>
      <c r="F108" s="132"/>
      <c r="G108" s="132"/>
    </row>
    <row r="109" ht="15" spans="1:7">
      <c r="A109" s="132"/>
      <c r="B109" s="132"/>
      <c r="C109" s="132"/>
      <c r="D109" s="132"/>
      <c r="E109" s="132"/>
      <c r="F109" s="132"/>
      <c r="G109" s="132"/>
    </row>
    <row r="110" ht="15" spans="1:7">
      <c r="A110" s="132"/>
      <c r="B110" s="132"/>
      <c r="C110" s="132"/>
      <c r="D110" s="132"/>
      <c r="E110" s="132"/>
      <c r="F110" s="132"/>
      <c r="G110" s="132"/>
    </row>
    <row r="111" ht="15" spans="1:7">
      <c r="A111" s="327" t="s">
        <v>0</v>
      </c>
      <c r="B111" s="328" t="s">
        <v>1</v>
      </c>
      <c r="C111" s="329" t="s">
        <v>2</v>
      </c>
      <c r="D111" s="330" t="s">
        <v>3</v>
      </c>
      <c r="E111" s="331" t="s">
        <v>4</v>
      </c>
      <c r="F111" s="332" t="s">
        <v>70</v>
      </c>
      <c r="G111" s="132"/>
    </row>
    <row r="112" spans="1:7">
      <c r="A112" s="318"/>
      <c r="B112" s="333" t="s">
        <v>71</v>
      </c>
      <c r="C112" s="309"/>
      <c r="D112" s="310"/>
      <c r="E112" s="311"/>
      <c r="F112" s="312"/>
      <c r="G112" s="132"/>
    </row>
    <row r="113" spans="1:7">
      <c r="A113" s="318"/>
      <c r="B113" s="316"/>
      <c r="C113" s="309"/>
      <c r="D113" s="310"/>
      <c r="E113" s="311"/>
      <c r="F113" s="312"/>
      <c r="G113" s="132"/>
    </row>
    <row r="114" ht="31.5" spans="1:7">
      <c r="A114" s="318"/>
      <c r="B114" s="334" t="s">
        <v>72</v>
      </c>
      <c r="C114" s="309"/>
      <c r="D114" s="310"/>
      <c r="E114" s="311"/>
      <c r="F114" s="312"/>
      <c r="G114" s="132"/>
    </row>
    <row r="115" spans="1:7">
      <c r="A115" s="318"/>
      <c r="B115" s="334" t="s">
        <v>73</v>
      </c>
      <c r="C115" s="309"/>
      <c r="D115" s="310"/>
      <c r="E115" s="311"/>
      <c r="F115" s="312"/>
      <c r="G115" s="132"/>
    </row>
    <row r="116" spans="1:7">
      <c r="A116" s="318"/>
      <c r="B116" s="316"/>
      <c r="C116" s="309"/>
      <c r="D116" s="310"/>
      <c r="E116" s="311"/>
      <c r="F116" s="312"/>
      <c r="G116" s="132"/>
    </row>
    <row r="117" spans="1:7">
      <c r="A117" s="318"/>
      <c r="B117" s="335" t="s">
        <v>74</v>
      </c>
      <c r="C117" s="309"/>
      <c r="D117" s="310"/>
      <c r="E117" s="311"/>
      <c r="F117" s="312"/>
      <c r="G117" s="132"/>
    </row>
    <row r="118" spans="1:7">
      <c r="A118" s="318"/>
      <c r="B118" s="316"/>
      <c r="C118" s="309"/>
      <c r="D118" s="310"/>
      <c r="E118" s="311"/>
      <c r="F118" s="312"/>
      <c r="G118" s="132"/>
    </row>
    <row r="119" ht="18" spans="1:7">
      <c r="A119" s="318" t="s">
        <v>10</v>
      </c>
      <c r="B119" s="316" t="s">
        <v>75</v>
      </c>
      <c r="C119" s="309">
        <v>22</v>
      </c>
      <c r="D119" s="310" t="s">
        <v>62</v>
      </c>
      <c r="E119" s="311"/>
      <c r="F119" s="312"/>
      <c r="G119" s="132"/>
    </row>
    <row r="120" spans="1:7">
      <c r="A120" s="318"/>
      <c r="B120" s="316"/>
      <c r="C120" s="309"/>
      <c r="D120" s="310"/>
      <c r="E120" s="311"/>
      <c r="F120" s="312"/>
      <c r="G120" s="132"/>
    </row>
    <row r="121" ht="18" spans="1:7">
      <c r="A121" s="318" t="s">
        <v>12</v>
      </c>
      <c r="B121" s="316" t="s">
        <v>76</v>
      </c>
      <c r="C121" s="309">
        <v>33</v>
      </c>
      <c r="D121" s="310" t="s">
        <v>62</v>
      </c>
      <c r="E121" s="311"/>
      <c r="F121" s="312"/>
      <c r="G121" s="132"/>
    </row>
    <row r="122" spans="1:7">
      <c r="A122" s="318"/>
      <c r="B122" s="316"/>
      <c r="C122" s="309"/>
      <c r="D122" s="310"/>
      <c r="E122" s="311"/>
      <c r="F122" s="312"/>
      <c r="G122" s="132"/>
    </row>
    <row r="123" ht="18" spans="1:7">
      <c r="A123" s="318" t="s">
        <v>15</v>
      </c>
      <c r="B123" s="316" t="s">
        <v>77</v>
      </c>
      <c r="C123" s="309">
        <v>1</v>
      </c>
      <c r="D123" s="310" t="s">
        <v>62</v>
      </c>
      <c r="E123" s="311">
        <f>E121</f>
        <v>0</v>
      </c>
      <c r="F123" s="312">
        <f>E123*C123</f>
        <v>0</v>
      </c>
      <c r="G123" s="132"/>
    </row>
    <row r="124" spans="1:7">
      <c r="A124" s="318"/>
      <c r="B124" s="316"/>
      <c r="C124" s="309"/>
      <c r="D124" s="310"/>
      <c r="E124" s="311"/>
      <c r="F124" s="312"/>
      <c r="G124" s="132"/>
    </row>
    <row r="125" spans="1:7">
      <c r="A125" s="318"/>
      <c r="B125" s="335" t="s">
        <v>78</v>
      </c>
      <c r="C125" s="309"/>
      <c r="D125" s="310"/>
      <c r="E125" s="311"/>
      <c r="F125" s="312"/>
      <c r="G125" s="132"/>
    </row>
    <row r="126" spans="1:7">
      <c r="A126" s="318"/>
      <c r="B126" s="316"/>
      <c r="C126" s="309"/>
      <c r="D126" s="310"/>
      <c r="E126" s="311"/>
      <c r="F126" s="312"/>
      <c r="G126" s="132"/>
    </row>
    <row r="127" ht="18" spans="1:7">
      <c r="A127" s="318" t="s">
        <v>18</v>
      </c>
      <c r="B127" s="316" t="s">
        <v>79</v>
      </c>
      <c r="C127" s="309">
        <v>2</v>
      </c>
      <c r="D127" s="310" t="s">
        <v>62</v>
      </c>
      <c r="E127" s="311">
        <f>E123</f>
        <v>0</v>
      </c>
      <c r="F127" s="312">
        <f>C127*E127</f>
        <v>0</v>
      </c>
      <c r="G127" s="132"/>
    </row>
    <row r="128" spans="1:7">
      <c r="A128" s="318"/>
      <c r="B128" s="316"/>
      <c r="C128" s="309"/>
      <c r="D128" s="310"/>
      <c r="E128" s="311"/>
      <c r="F128" s="312"/>
      <c r="G128" s="132"/>
    </row>
    <row r="129" ht="18" spans="1:7">
      <c r="A129" s="318" t="s">
        <v>21</v>
      </c>
      <c r="B129" s="316" t="s">
        <v>80</v>
      </c>
      <c r="C129" s="309">
        <v>3</v>
      </c>
      <c r="D129" s="310" t="s">
        <v>62</v>
      </c>
      <c r="E129" s="311">
        <f>E127</f>
        <v>0</v>
      </c>
      <c r="F129" s="312">
        <f>C129*E129</f>
        <v>0</v>
      </c>
      <c r="G129" s="132"/>
    </row>
    <row r="130" spans="1:7">
      <c r="A130" s="318"/>
      <c r="B130" s="316"/>
      <c r="C130" s="309"/>
      <c r="D130" s="310"/>
      <c r="E130" s="311"/>
      <c r="F130" s="312"/>
      <c r="G130" s="132"/>
    </row>
    <row r="131" ht="31.5" spans="1:7">
      <c r="A131" s="318"/>
      <c r="B131" s="334" t="s">
        <v>81</v>
      </c>
      <c r="C131" s="309"/>
      <c r="D131" s="310"/>
      <c r="E131" s="311"/>
      <c r="F131" s="312"/>
      <c r="G131" s="132"/>
    </row>
    <row r="132" spans="1:7">
      <c r="A132" s="318"/>
      <c r="B132" s="316"/>
      <c r="C132" s="309"/>
      <c r="D132" s="310"/>
      <c r="E132" s="311"/>
      <c r="F132" s="312"/>
      <c r="G132" s="132"/>
    </row>
    <row r="133" spans="1:7">
      <c r="A133" s="318"/>
      <c r="B133" s="336" t="s">
        <v>82</v>
      </c>
      <c r="C133" s="309"/>
      <c r="D133" s="310"/>
      <c r="E133" s="311"/>
      <c r="F133" s="312"/>
      <c r="G133" s="132"/>
    </row>
    <row r="134" spans="1:7">
      <c r="A134" s="318"/>
      <c r="B134" s="316"/>
      <c r="C134" s="309"/>
      <c r="D134" s="310"/>
      <c r="E134" s="311"/>
      <c r="F134" s="312"/>
      <c r="G134" s="132"/>
    </row>
    <row r="135" ht="18" spans="1:7">
      <c r="A135" s="318" t="s">
        <v>24</v>
      </c>
      <c r="B135" s="317" t="s">
        <v>83</v>
      </c>
      <c r="C135" s="309">
        <v>30</v>
      </c>
      <c r="D135" s="310" t="s">
        <v>96</v>
      </c>
      <c r="E135" s="311"/>
      <c r="F135" s="312"/>
      <c r="G135" s="132"/>
    </row>
    <row r="136" spans="1:7">
      <c r="A136" s="318"/>
      <c r="B136" s="317"/>
      <c r="C136" s="309"/>
      <c r="D136" s="310"/>
      <c r="E136" s="311"/>
      <c r="F136" s="312"/>
      <c r="G136" s="132"/>
    </row>
    <row r="137" ht="18" spans="1:7">
      <c r="A137" s="318" t="s">
        <v>27</v>
      </c>
      <c r="B137" s="316" t="s">
        <v>84</v>
      </c>
      <c r="C137" s="309">
        <v>35</v>
      </c>
      <c r="D137" s="310" t="s">
        <v>96</v>
      </c>
      <c r="E137" s="311"/>
      <c r="F137" s="312"/>
      <c r="G137" s="132"/>
    </row>
    <row r="138" spans="1:7">
      <c r="A138" s="318"/>
      <c r="B138" s="316"/>
      <c r="C138" s="309"/>
      <c r="D138" s="310"/>
      <c r="E138" s="311"/>
      <c r="F138" s="312"/>
      <c r="G138" s="132"/>
    </row>
    <row r="139" ht="31.5" spans="1:7">
      <c r="A139" s="318"/>
      <c r="B139" s="334" t="s">
        <v>85</v>
      </c>
      <c r="C139" s="309"/>
      <c r="D139" s="310"/>
      <c r="E139" s="311"/>
      <c r="F139" s="312"/>
      <c r="G139" s="132"/>
    </row>
    <row r="140" spans="1:7">
      <c r="A140" s="318"/>
      <c r="B140" s="316"/>
      <c r="C140" s="309"/>
      <c r="D140" s="310"/>
      <c r="E140" s="311"/>
      <c r="F140" s="312"/>
    </row>
    <row r="141" spans="1:7">
      <c r="A141" s="318"/>
      <c r="B141" s="335" t="s">
        <v>86</v>
      </c>
      <c r="C141" s="309"/>
      <c r="D141" s="310"/>
      <c r="E141" s="311"/>
      <c r="F141" s="312"/>
    </row>
    <row r="142" spans="1:7">
      <c r="A142" s="318"/>
      <c r="B142" s="335"/>
      <c r="C142" s="309"/>
      <c r="D142" s="310"/>
      <c r="E142" s="311"/>
      <c r="F142" s="312"/>
    </row>
    <row r="143" spans="1:7">
      <c r="A143" s="318" t="s">
        <v>29</v>
      </c>
      <c r="B143" s="316" t="s">
        <v>87</v>
      </c>
      <c r="C143" s="309">
        <v>122</v>
      </c>
      <c r="D143" s="310" t="s">
        <v>88</v>
      </c>
      <c r="E143" s="311"/>
      <c r="F143" s="312"/>
    </row>
    <row r="144" spans="1:7">
      <c r="A144" s="318"/>
      <c r="B144" s="316"/>
      <c r="C144" s="309"/>
      <c r="D144" s="310"/>
      <c r="E144" s="311"/>
      <c r="F144" s="312"/>
    </row>
    <row r="145" spans="1:6">
      <c r="A145" s="318" t="s">
        <v>89</v>
      </c>
      <c r="B145" s="316" t="s">
        <v>90</v>
      </c>
      <c r="C145" s="309">
        <v>195</v>
      </c>
      <c r="D145" s="310" t="s">
        <v>88</v>
      </c>
      <c r="E145" s="311"/>
      <c r="F145" s="312"/>
    </row>
    <row r="146" spans="1:6">
      <c r="A146" s="318"/>
      <c r="B146" s="316"/>
      <c r="C146" s="309"/>
      <c r="D146" s="310"/>
      <c r="E146" s="311"/>
      <c r="F146" s="312"/>
    </row>
    <row r="147" spans="1:6">
      <c r="A147" s="318" t="s">
        <v>31</v>
      </c>
      <c r="B147" s="316" t="s">
        <v>91</v>
      </c>
      <c r="C147" s="309">
        <v>156</v>
      </c>
      <c r="D147" s="310" t="s">
        <v>88</v>
      </c>
      <c r="E147" s="311"/>
      <c r="F147" s="312"/>
    </row>
    <row r="148" spans="1:6">
      <c r="A148" s="318"/>
      <c r="B148" s="316"/>
      <c r="C148" s="309"/>
      <c r="D148" s="310"/>
      <c r="E148" s="311"/>
      <c r="F148" s="312"/>
    </row>
    <row r="149" ht="16.5" spans="1:6">
      <c r="A149" s="318"/>
      <c r="B149" s="337" t="s">
        <v>69</v>
      </c>
      <c r="C149" s="309"/>
      <c r="D149" s="310"/>
      <c r="E149" s="311"/>
      <c r="F149" s="338">
        <f>SUM(F118:F148)</f>
        <v>0</v>
      </c>
    </row>
    <row r="150" ht="16.5" spans="1:6">
      <c r="A150" s="318"/>
      <c r="B150" s="339"/>
      <c r="C150" s="309"/>
      <c r="D150" s="340"/>
      <c r="E150" s="341"/>
      <c r="F150" s="341"/>
    </row>
    <row r="151" spans="1:6">
      <c r="A151" s="318"/>
      <c r="B151" s="339"/>
      <c r="C151" s="309"/>
      <c r="D151" s="340"/>
      <c r="E151" s="341"/>
      <c r="F151" s="341"/>
    </row>
    <row r="152" ht="15" spans="1:6">
      <c r="A152" s="342"/>
      <c r="B152" s="89"/>
      <c r="C152" s="343"/>
      <c r="D152" s="89"/>
      <c r="E152" s="343"/>
      <c r="F152" s="343"/>
    </row>
    <row r="153" ht="15" spans="1:6">
      <c r="A153" s="301" t="s">
        <v>0</v>
      </c>
      <c r="B153" s="302" t="s">
        <v>1</v>
      </c>
      <c r="C153" s="303" t="s">
        <v>2</v>
      </c>
      <c r="D153" s="304" t="s">
        <v>3</v>
      </c>
      <c r="E153" s="344" t="s">
        <v>4</v>
      </c>
      <c r="F153" s="306" t="s">
        <v>92</v>
      </c>
    </row>
    <row r="154" spans="1:6">
      <c r="A154" s="318"/>
      <c r="B154" s="333" t="s">
        <v>71</v>
      </c>
      <c r="C154" s="309"/>
      <c r="D154" s="310"/>
      <c r="E154" s="345"/>
      <c r="F154" s="312"/>
    </row>
    <row r="155" spans="1:6">
      <c r="A155" s="318"/>
      <c r="B155" s="316"/>
      <c r="C155" s="309"/>
      <c r="D155" s="310"/>
      <c r="E155" s="345"/>
      <c r="F155" s="312"/>
    </row>
    <row r="156" spans="1:6">
      <c r="A156" s="318"/>
      <c r="B156" s="316"/>
      <c r="C156" s="309"/>
      <c r="D156" s="310"/>
      <c r="E156" s="345"/>
      <c r="F156" s="312"/>
    </row>
    <row r="157" spans="1:6">
      <c r="A157" s="318"/>
      <c r="B157" s="315" t="s">
        <v>93</v>
      </c>
      <c r="C157" s="309"/>
      <c r="D157" s="310"/>
      <c r="E157" s="345"/>
      <c r="F157" s="312"/>
    </row>
    <row r="158" spans="1:6">
      <c r="A158" s="318"/>
      <c r="B158" s="315" t="s">
        <v>94</v>
      </c>
      <c r="C158" s="309"/>
      <c r="D158" s="310"/>
      <c r="E158" s="345"/>
      <c r="F158" s="312"/>
    </row>
    <row r="159" spans="1:6">
      <c r="A159" s="318"/>
      <c r="B159" s="316"/>
      <c r="C159" s="309"/>
      <c r="D159" s="310"/>
      <c r="E159" s="345"/>
      <c r="F159" s="312"/>
    </row>
    <row r="160" ht="18" spans="1:6">
      <c r="A160" s="318" t="s">
        <v>10</v>
      </c>
      <c r="B160" s="316" t="s">
        <v>95</v>
      </c>
      <c r="C160" s="309">
        <v>250</v>
      </c>
      <c r="D160" s="310" t="s">
        <v>96</v>
      </c>
      <c r="E160" s="346"/>
      <c r="F160" s="312"/>
    </row>
    <row r="161" spans="1:7">
      <c r="A161" s="318"/>
      <c r="B161" s="316"/>
      <c r="C161" s="309"/>
      <c r="D161" s="310"/>
      <c r="E161" s="345"/>
      <c r="F161" s="312"/>
      <c r="G161" s="132"/>
    </row>
    <row r="162" spans="1:7">
      <c r="A162" s="224"/>
      <c r="B162" s="347" t="s">
        <v>97</v>
      </c>
      <c r="C162" s="348"/>
      <c r="D162" s="264"/>
      <c r="E162" s="345"/>
      <c r="F162" s="312"/>
      <c r="G162" s="132"/>
    </row>
    <row r="163" ht="31.5" spans="1:7">
      <c r="A163" s="224"/>
      <c r="B163" s="349" t="s">
        <v>98</v>
      </c>
      <c r="C163" s="348"/>
      <c r="D163" s="264"/>
      <c r="E163" s="345"/>
      <c r="F163" s="312"/>
      <c r="G163" s="132"/>
    </row>
    <row r="164" spans="1:7">
      <c r="A164" s="224"/>
      <c r="B164" s="350"/>
      <c r="C164" s="348"/>
      <c r="D164" s="264"/>
      <c r="E164" s="345"/>
      <c r="F164" s="312"/>
      <c r="G164" s="132"/>
    </row>
    <row r="165" spans="1:7">
      <c r="A165" s="224"/>
      <c r="B165" s="335" t="s">
        <v>99</v>
      </c>
      <c r="C165" s="348"/>
      <c r="D165" s="264"/>
      <c r="E165" s="345"/>
      <c r="F165" s="312"/>
      <c r="G165" s="132"/>
    </row>
    <row r="166" spans="1:7">
      <c r="A166" s="224"/>
      <c r="B166" s="350"/>
      <c r="C166" s="348"/>
      <c r="D166" s="264"/>
      <c r="E166" s="345"/>
      <c r="F166" s="312"/>
      <c r="G166" s="132"/>
    </row>
    <row r="167" ht="18" spans="1:7">
      <c r="A167" s="224" t="s">
        <v>12</v>
      </c>
      <c r="B167" s="350" t="s">
        <v>100</v>
      </c>
      <c r="C167" s="348">
        <v>58</v>
      </c>
      <c r="D167" s="264" t="s">
        <v>96</v>
      </c>
      <c r="E167" s="345"/>
      <c r="F167" s="312"/>
      <c r="G167" s="132"/>
    </row>
    <row r="168" spans="1:7">
      <c r="A168" s="224"/>
      <c r="B168" s="351"/>
      <c r="C168" s="348"/>
      <c r="D168" s="264"/>
      <c r="E168" s="345"/>
      <c r="F168" s="312"/>
      <c r="G168" s="132"/>
    </row>
    <row r="169" spans="1:7">
      <c r="A169" s="224"/>
      <c r="B169" s="352" t="s">
        <v>101</v>
      </c>
      <c r="C169" s="348"/>
      <c r="D169" s="264"/>
      <c r="E169" s="345"/>
      <c r="F169" s="312"/>
      <c r="G169" s="132"/>
    </row>
    <row r="170" spans="1:7">
      <c r="A170" s="224"/>
      <c r="B170" s="350"/>
      <c r="C170" s="348"/>
      <c r="D170" s="264"/>
      <c r="E170" s="345"/>
      <c r="F170" s="312"/>
      <c r="G170" s="132"/>
    </row>
    <row r="171" spans="1:7">
      <c r="A171" s="224"/>
      <c r="B171" s="335" t="s">
        <v>102</v>
      </c>
      <c r="C171" s="348"/>
      <c r="D171" s="264"/>
      <c r="E171" s="345"/>
      <c r="F171" s="312"/>
      <c r="G171" s="132"/>
    </row>
    <row r="172" spans="1:7">
      <c r="A172" s="224"/>
      <c r="B172" s="335" t="s">
        <v>103</v>
      </c>
      <c r="C172" s="348"/>
      <c r="D172" s="264"/>
      <c r="E172" s="345"/>
      <c r="F172" s="312"/>
      <c r="G172" s="132"/>
    </row>
    <row r="173" spans="1:7">
      <c r="A173" s="224"/>
      <c r="B173" s="335" t="s">
        <v>104</v>
      </c>
      <c r="C173" s="348"/>
      <c r="D173" s="264"/>
      <c r="E173" s="345"/>
      <c r="F173" s="312"/>
      <c r="G173" s="132"/>
    </row>
    <row r="174" spans="1:7">
      <c r="A174" s="224"/>
      <c r="B174" s="350"/>
      <c r="C174" s="348"/>
      <c r="D174" s="264"/>
      <c r="E174" s="345"/>
      <c r="F174" s="312"/>
      <c r="G174" s="132"/>
    </row>
    <row r="175" spans="1:7">
      <c r="A175" s="224" t="s">
        <v>15</v>
      </c>
      <c r="B175" s="350" t="s">
        <v>105</v>
      </c>
      <c r="C175" s="348"/>
      <c r="D175" s="264"/>
      <c r="E175" s="345"/>
      <c r="F175" s="312"/>
      <c r="G175" s="132"/>
    </row>
    <row r="176" ht="18" spans="1:7">
      <c r="A176" s="224"/>
      <c r="B176" s="350" t="s">
        <v>106</v>
      </c>
      <c r="C176" s="348">
        <f>C167</f>
        <v>58</v>
      </c>
      <c r="D176" s="264" t="s">
        <v>96</v>
      </c>
      <c r="E176" s="345"/>
      <c r="F176" s="312"/>
      <c r="G176" s="132"/>
    </row>
    <row r="177" spans="1:7">
      <c r="A177" s="224"/>
      <c r="B177" s="350"/>
      <c r="C177" s="348"/>
      <c r="D177" s="264"/>
      <c r="E177" s="345"/>
      <c r="F177" s="312"/>
      <c r="G177" s="132"/>
    </row>
    <row r="178" spans="1:7">
      <c r="A178" s="318"/>
      <c r="B178" s="316"/>
      <c r="C178" s="309"/>
      <c r="D178" s="310"/>
      <c r="E178" s="345"/>
      <c r="F178" s="312"/>
      <c r="G178" s="132"/>
    </row>
    <row r="179" spans="1:7">
      <c r="A179" s="318"/>
      <c r="B179" s="316"/>
      <c r="C179" s="309"/>
      <c r="D179" s="310"/>
      <c r="E179" s="345"/>
      <c r="F179" s="320"/>
      <c r="G179" s="132"/>
    </row>
    <row r="180" ht="16.5" spans="1:7">
      <c r="A180" s="318"/>
      <c r="B180" s="337" t="s">
        <v>69</v>
      </c>
      <c r="C180" s="309"/>
      <c r="D180" s="310"/>
      <c r="E180" s="345"/>
      <c r="F180" s="338">
        <f>SUM(F159:F179)</f>
        <v>0</v>
      </c>
      <c r="G180" s="132"/>
    </row>
    <row r="181" ht="16.5" spans="1:7">
      <c r="A181" s="318"/>
      <c r="B181" s="337"/>
      <c r="C181" s="309"/>
      <c r="D181" s="310"/>
      <c r="E181" s="345"/>
      <c r="F181" s="312"/>
      <c r="G181" s="132"/>
    </row>
    <row r="182" spans="1:7">
      <c r="A182" s="353"/>
      <c r="B182" s="315" t="s">
        <v>107</v>
      </c>
      <c r="C182" s="309"/>
      <c r="D182" s="310"/>
      <c r="E182" s="345"/>
      <c r="F182" s="312"/>
      <c r="G182" s="132"/>
    </row>
    <row r="183" spans="1:7">
      <c r="A183" s="318"/>
      <c r="B183" s="316"/>
      <c r="C183" s="309"/>
      <c r="D183" s="310"/>
      <c r="E183" s="345"/>
      <c r="F183" s="312"/>
      <c r="G183" s="132"/>
    </row>
    <row r="184" spans="1:7">
      <c r="A184" s="353"/>
      <c r="B184" s="354" t="s">
        <v>108</v>
      </c>
      <c r="C184" s="309"/>
      <c r="D184" s="310"/>
      <c r="E184" s="345"/>
      <c r="F184" s="312">
        <f>F103</f>
        <v>0</v>
      </c>
      <c r="G184" s="132"/>
    </row>
    <row r="185" spans="1:7">
      <c r="A185" s="353"/>
      <c r="B185" s="354"/>
      <c r="C185" s="309"/>
      <c r="D185" s="310"/>
      <c r="E185" s="345"/>
      <c r="F185" s="312"/>
      <c r="G185" s="132"/>
    </row>
    <row r="186" spans="1:7">
      <c r="A186" s="318"/>
      <c r="B186" s="316"/>
      <c r="C186" s="309"/>
      <c r="D186" s="310"/>
      <c r="E186" s="345"/>
      <c r="F186" s="312"/>
      <c r="G186" s="132"/>
    </row>
    <row r="187" spans="1:7">
      <c r="A187" s="353"/>
      <c r="B187" s="354" t="s">
        <v>47</v>
      </c>
      <c r="C187" s="309"/>
      <c r="D187" s="310"/>
      <c r="E187" s="345"/>
      <c r="F187" s="312">
        <f>F149</f>
        <v>0</v>
      </c>
      <c r="G187" s="132"/>
    </row>
    <row r="188" spans="1:7">
      <c r="A188" s="353"/>
      <c r="B188" s="354"/>
      <c r="C188" s="309"/>
      <c r="D188" s="310"/>
      <c r="E188" s="345"/>
      <c r="F188" s="312"/>
      <c r="G188" s="132"/>
    </row>
    <row r="189" spans="1:7">
      <c r="A189" s="353"/>
      <c r="B189" s="354"/>
      <c r="C189" s="309"/>
      <c r="D189" s="310"/>
      <c r="E189" s="345"/>
      <c r="F189" s="312"/>
      <c r="G189" s="132"/>
    </row>
    <row r="190" spans="1:7">
      <c r="A190" s="353"/>
      <c r="B190" s="354" t="s">
        <v>109</v>
      </c>
      <c r="C190" s="309"/>
      <c r="D190" s="310"/>
      <c r="E190" s="345"/>
      <c r="F190" s="312">
        <f>F180</f>
        <v>0</v>
      </c>
      <c r="G190" s="132"/>
    </row>
    <row r="191" spans="1:7">
      <c r="A191" s="353"/>
      <c r="B191" s="354"/>
      <c r="C191" s="309"/>
      <c r="D191" s="310"/>
      <c r="E191" s="345"/>
      <c r="F191" s="312"/>
      <c r="G191" s="132"/>
    </row>
    <row r="192" spans="1:7">
      <c r="A192" s="353"/>
      <c r="B192" s="354"/>
      <c r="C192" s="309"/>
      <c r="D192" s="310"/>
      <c r="E192" s="345"/>
      <c r="F192" s="312"/>
      <c r="G192" s="132"/>
    </row>
    <row r="193" spans="1:7">
      <c r="A193" s="353"/>
      <c r="B193" s="354"/>
      <c r="C193" s="309"/>
      <c r="D193" s="310"/>
      <c r="E193" s="345"/>
      <c r="F193" s="312"/>
      <c r="G193" s="132"/>
    </row>
    <row r="194" spans="1:7">
      <c r="A194" s="353"/>
      <c r="B194" s="316"/>
      <c r="C194" s="309"/>
      <c r="D194" s="310"/>
      <c r="E194" s="345"/>
      <c r="F194" s="312"/>
      <c r="G194" s="132"/>
    </row>
    <row r="195" spans="1:7">
      <c r="A195" s="353"/>
      <c r="B195" s="355" t="s">
        <v>110</v>
      </c>
      <c r="C195" s="309"/>
      <c r="D195" s="310"/>
      <c r="E195" s="345"/>
      <c r="F195" s="320"/>
      <c r="G195" s="132"/>
    </row>
    <row r="196" spans="1:7">
      <c r="A196" s="321"/>
      <c r="B196" s="322" t="s">
        <v>111</v>
      </c>
      <c r="C196" s="323"/>
      <c r="D196" s="324"/>
      <c r="E196" s="356"/>
      <c r="F196" s="326">
        <f>SUM(F184:F195)</f>
        <v>0</v>
      </c>
      <c r="G196" s="132"/>
    </row>
    <row r="197" spans="1:7">
      <c r="A197" s="318"/>
      <c r="B197" s="337"/>
      <c r="C197" s="309"/>
      <c r="D197" s="310"/>
      <c r="E197" s="345"/>
      <c r="F197" s="312"/>
      <c r="G197" s="132"/>
    </row>
    <row r="198" spans="1:7">
      <c r="A198" s="318"/>
      <c r="B198" s="337"/>
      <c r="C198" s="309"/>
      <c r="D198" s="310"/>
      <c r="E198" s="345"/>
      <c r="F198" s="312"/>
      <c r="G198" s="132"/>
    </row>
    <row r="199" ht="15" spans="1:7">
      <c r="A199" s="301" t="s">
        <v>0</v>
      </c>
      <c r="B199" s="302" t="s">
        <v>1</v>
      </c>
      <c r="C199" s="303" t="s">
        <v>2</v>
      </c>
      <c r="D199" s="304" t="s">
        <v>3</v>
      </c>
      <c r="E199" s="344" t="s">
        <v>4</v>
      </c>
      <c r="F199" s="306" t="s">
        <v>92</v>
      </c>
    </row>
    <row r="200" ht="15" spans="1:7">
      <c r="A200" s="149"/>
      <c r="B200" s="132"/>
      <c r="C200" s="100"/>
      <c r="D200" s="132"/>
      <c r="E200" s="100"/>
      <c r="F200" s="109"/>
      <c r="G200" s="132"/>
    </row>
    <row r="201" spans="1:7">
      <c r="A201" s="318"/>
      <c r="B201" s="308" t="s">
        <v>112</v>
      </c>
      <c r="C201" s="309"/>
      <c r="D201" s="310"/>
      <c r="E201" s="345"/>
      <c r="F201" s="312"/>
      <c r="G201" s="132"/>
    </row>
    <row r="202" spans="1:7">
      <c r="A202" s="318"/>
      <c r="B202" s="308" t="s">
        <v>113</v>
      </c>
      <c r="C202" s="309"/>
      <c r="D202" s="310"/>
      <c r="E202" s="345"/>
      <c r="F202" s="312"/>
      <c r="G202" s="132"/>
    </row>
    <row r="203" spans="1:7">
      <c r="A203" s="318"/>
      <c r="B203" s="316"/>
      <c r="C203" s="309"/>
      <c r="D203" s="310"/>
      <c r="E203" s="345"/>
      <c r="F203" s="312"/>
      <c r="G203" s="132"/>
    </row>
    <row r="204" ht="31.5" spans="1:7">
      <c r="A204" s="318"/>
      <c r="B204" s="334" t="s">
        <v>72</v>
      </c>
      <c r="C204" s="309"/>
      <c r="D204" s="310"/>
      <c r="E204" s="345"/>
      <c r="F204" s="312"/>
      <c r="G204" s="132"/>
    </row>
    <row r="205" spans="1:7">
      <c r="A205" s="318"/>
      <c r="B205" s="334" t="s">
        <v>114</v>
      </c>
      <c r="C205" s="309"/>
      <c r="D205" s="310"/>
      <c r="E205" s="345"/>
      <c r="F205" s="312"/>
      <c r="G205" s="132"/>
    </row>
    <row r="206" spans="1:7">
      <c r="A206" s="318"/>
      <c r="B206" s="316"/>
      <c r="C206" s="309"/>
      <c r="D206" s="310"/>
      <c r="E206" s="345"/>
      <c r="F206" s="312"/>
      <c r="G206" s="132"/>
    </row>
    <row r="207" spans="1:7">
      <c r="A207" s="318"/>
      <c r="B207" s="335" t="s">
        <v>78</v>
      </c>
      <c r="C207" s="309"/>
      <c r="D207" s="310"/>
      <c r="E207" s="345"/>
      <c r="F207" s="312"/>
      <c r="G207" s="132"/>
    </row>
    <row r="208" spans="1:7">
      <c r="A208" s="318"/>
      <c r="B208" s="336"/>
      <c r="C208" s="309"/>
      <c r="D208" s="310"/>
      <c r="E208" s="345"/>
      <c r="F208" s="312"/>
      <c r="G208" s="132"/>
    </row>
    <row r="209" ht="18" spans="1:8">
      <c r="A209" s="318" t="s">
        <v>10</v>
      </c>
      <c r="B209" s="316" t="s">
        <v>115</v>
      </c>
      <c r="C209" s="309">
        <v>13</v>
      </c>
      <c r="D209" s="310" t="s">
        <v>62</v>
      </c>
      <c r="E209" s="345"/>
      <c r="F209" s="312"/>
      <c r="G209" s="132"/>
    </row>
    <row r="210" spans="1:8">
      <c r="A210" s="318"/>
      <c r="B210" s="316"/>
      <c r="C210" s="309"/>
      <c r="D210" s="310"/>
      <c r="E210" s="345"/>
      <c r="F210" s="312"/>
      <c r="G210" s="132"/>
    </row>
    <row r="211" ht="18" spans="1:8">
      <c r="A211" s="318" t="s">
        <v>12</v>
      </c>
      <c r="B211" s="316" t="s">
        <v>116</v>
      </c>
      <c r="C211" s="309">
        <v>5</v>
      </c>
      <c r="D211" s="310" t="s">
        <v>62</v>
      </c>
      <c r="E211" s="345"/>
      <c r="F211" s="312">
        <f>C211*E211</f>
        <v>0</v>
      </c>
      <c r="G211" s="132"/>
    </row>
    <row r="212" spans="1:8">
      <c r="A212" s="318"/>
      <c r="B212" s="316"/>
      <c r="C212" s="309"/>
      <c r="D212" s="310"/>
      <c r="E212" s="345"/>
      <c r="F212" s="312"/>
      <c r="G212" s="132"/>
      <c r="H212" s="132"/>
    </row>
    <row r="213" ht="31.5" spans="1:8">
      <c r="A213" s="318"/>
      <c r="B213" s="334" t="s">
        <v>81</v>
      </c>
      <c r="C213" s="309"/>
      <c r="D213" s="310"/>
      <c r="E213" s="345"/>
      <c r="F213" s="312"/>
      <c r="G213" s="132"/>
      <c r="H213" s="132"/>
    </row>
    <row r="214" spans="1:8">
      <c r="A214" s="318"/>
      <c r="B214" s="316"/>
      <c r="C214" s="309"/>
      <c r="D214" s="310"/>
      <c r="E214" s="345"/>
      <c r="F214" s="312"/>
      <c r="G214" s="132"/>
      <c r="H214" s="132"/>
    </row>
    <row r="215" ht="31.5" spans="1:8">
      <c r="A215" s="318" t="s">
        <v>15</v>
      </c>
      <c r="B215" s="317" t="s">
        <v>117</v>
      </c>
      <c r="C215" s="309">
        <v>210</v>
      </c>
      <c r="D215" s="310" t="s">
        <v>96</v>
      </c>
      <c r="E215" s="345"/>
      <c r="F215" s="312"/>
      <c r="G215" s="132"/>
      <c r="H215" s="132"/>
    </row>
    <row r="216" spans="1:8">
      <c r="A216" s="318"/>
      <c r="B216" s="316"/>
      <c r="C216" s="309"/>
      <c r="D216" s="310"/>
      <c r="E216" s="345"/>
      <c r="F216" s="312"/>
      <c r="G216" s="132"/>
      <c r="H216" s="132"/>
    </row>
    <row r="217" ht="18" spans="1:8">
      <c r="A217" s="318" t="s">
        <v>18</v>
      </c>
      <c r="B217" s="316" t="s">
        <v>118</v>
      </c>
      <c r="C217" s="309">
        <v>140</v>
      </c>
      <c r="D217" s="310" t="s">
        <v>96</v>
      </c>
      <c r="E217" s="345"/>
      <c r="F217" s="312"/>
      <c r="G217" s="132"/>
      <c r="H217" s="132"/>
    </row>
    <row r="218" spans="1:8">
      <c r="A218" s="318"/>
      <c r="B218" s="316"/>
      <c r="C218" s="309"/>
      <c r="D218" s="310"/>
      <c r="E218" s="345"/>
      <c r="F218" s="312"/>
      <c r="G218" s="132"/>
      <c r="H218" s="132"/>
    </row>
    <row r="219" spans="1:8">
      <c r="A219" s="318"/>
      <c r="B219" s="333" t="s">
        <v>119</v>
      </c>
      <c r="C219" s="309"/>
      <c r="D219" s="310"/>
      <c r="E219" s="345"/>
      <c r="F219" s="312"/>
      <c r="G219" s="132"/>
      <c r="H219" s="132"/>
    </row>
    <row r="220" spans="1:8">
      <c r="A220" s="318"/>
      <c r="B220" s="333" t="s">
        <v>120</v>
      </c>
      <c r="C220" s="309"/>
      <c r="D220" s="310"/>
      <c r="E220" s="345"/>
      <c r="F220" s="312"/>
      <c r="G220" s="132"/>
      <c r="H220" s="132"/>
    </row>
    <row r="221" spans="1:8">
      <c r="A221" s="318"/>
      <c r="B221" s="316"/>
      <c r="C221" s="309"/>
      <c r="D221" s="310"/>
      <c r="E221" s="345"/>
      <c r="F221" s="312"/>
      <c r="G221" s="132"/>
      <c r="H221" s="132"/>
    </row>
    <row r="222" spans="1:8">
      <c r="A222" s="318"/>
      <c r="B222" s="335" t="s">
        <v>86</v>
      </c>
      <c r="C222" s="309"/>
      <c r="D222" s="310"/>
      <c r="E222" s="345"/>
      <c r="F222" s="312"/>
      <c r="G222" s="132"/>
      <c r="H222" s="132"/>
    </row>
    <row r="223" spans="1:8">
      <c r="A223" s="318"/>
      <c r="B223" s="316"/>
      <c r="C223" s="309"/>
      <c r="D223" s="310"/>
      <c r="E223" s="345"/>
      <c r="F223" s="312"/>
      <c r="G223" s="132"/>
      <c r="H223" s="132"/>
    </row>
    <row r="224" spans="1:8">
      <c r="A224" s="318" t="s">
        <v>24</v>
      </c>
      <c r="B224" s="316" t="s">
        <v>87</v>
      </c>
      <c r="C224" s="309">
        <v>205</v>
      </c>
      <c r="D224" s="310" t="s">
        <v>88</v>
      </c>
      <c r="E224" s="345"/>
      <c r="F224" s="312"/>
      <c r="G224" s="132"/>
      <c r="H224" s="132"/>
    </row>
    <row r="225" spans="1:8">
      <c r="A225" s="318"/>
      <c r="B225" s="316"/>
      <c r="C225" s="309"/>
      <c r="D225" s="310"/>
      <c r="E225" s="345"/>
      <c r="F225" s="312"/>
      <c r="G225" s="132"/>
      <c r="H225" s="132"/>
    </row>
    <row r="226" spans="1:8">
      <c r="A226" s="318" t="s">
        <v>27</v>
      </c>
      <c r="B226" s="316" t="s">
        <v>121</v>
      </c>
      <c r="C226" s="309">
        <v>920</v>
      </c>
      <c r="D226" s="310" t="s">
        <v>88</v>
      </c>
      <c r="E226" s="345"/>
      <c r="F226" s="312"/>
      <c r="G226" s="132"/>
      <c r="H226" s="132"/>
    </row>
    <row r="227" spans="1:8">
      <c r="A227" s="318"/>
      <c r="B227" s="316"/>
      <c r="C227" s="309"/>
      <c r="D227" s="310"/>
      <c r="E227" s="345"/>
      <c r="F227" s="312"/>
      <c r="G227" s="132"/>
      <c r="H227" s="132"/>
    </row>
    <row r="228" spans="1:8">
      <c r="A228" s="318" t="s">
        <v>29</v>
      </c>
      <c r="B228" s="316" t="s">
        <v>122</v>
      </c>
      <c r="C228" s="309">
        <v>350</v>
      </c>
      <c r="D228" s="310" t="s">
        <v>88</v>
      </c>
      <c r="E228" s="345">
        <f>E226</f>
        <v>0</v>
      </c>
      <c r="F228" s="312">
        <f>C228*E228</f>
        <v>0</v>
      </c>
      <c r="G228" s="132"/>
      <c r="H228" s="132"/>
    </row>
    <row r="229" spans="1:8">
      <c r="A229" s="318"/>
      <c r="B229" s="316"/>
      <c r="C229" s="309"/>
      <c r="D229" s="310"/>
      <c r="E229" s="345"/>
      <c r="F229" s="312"/>
      <c r="G229" s="132"/>
      <c r="H229" s="132"/>
    </row>
    <row r="230" spans="1:8">
      <c r="A230" s="318"/>
      <c r="B230" s="316" t="s">
        <v>87</v>
      </c>
      <c r="C230" s="309">
        <v>92</v>
      </c>
      <c r="D230" s="310" t="s">
        <v>88</v>
      </c>
      <c r="E230" s="345">
        <f>E228</f>
        <v>0</v>
      </c>
      <c r="F230" s="312">
        <f>C230*E230</f>
        <v>0</v>
      </c>
      <c r="G230" s="132"/>
      <c r="H230" s="132"/>
    </row>
    <row r="231" spans="1:8">
      <c r="A231" s="318"/>
      <c r="B231" s="316"/>
      <c r="C231" s="309"/>
      <c r="D231" s="310"/>
      <c r="E231" s="345"/>
      <c r="F231" s="312"/>
      <c r="G231" s="132"/>
      <c r="H231" s="132"/>
    </row>
    <row r="232" spans="1:8">
      <c r="A232" s="318"/>
      <c r="B232" s="316"/>
      <c r="C232" s="309"/>
      <c r="D232" s="310"/>
      <c r="E232" s="345"/>
      <c r="F232" s="312"/>
      <c r="G232" s="132"/>
      <c r="H232" s="132"/>
    </row>
    <row r="233" spans="1:8">
      <c r="A233" s="318"/>
      <c r="B233" s="316"/>
      <c r="C233" s="309"/>
      <c r="D233" s="310"/>
      <c r="E233" s="345"/>
      <c r="F233" s="312"/>
      <c r="G233" s="132"/>
      <c r="H233" s="132"/>
    </row>
    <row r="234" spans="1:8">
      <c r="A234" s="353"/>
      <c r="B234" s="355" t="s">
        <v>123</v>
      </c>
      <c r="C234" s="309"/>
      <c r="D234" s="310"/>
      <c r="E234" s="345"/>
      <c r="F234" s="320"/>
      <c r="G234" s="132"/>
      <c r="H234" s="132"/>
    </row>
    <row r="235" ht="16.5" spans="1:8">
      <c r="A235" s="353"/>
      <c r="B235" s="337" t="s">
        <v>111</v>
      </c>
      <c r="C235" s="309"/>
      <c r="D235" s="310"/>
      <c r="E235" s="345"/>
      <c r="F235" s="338">
        <f>SUM(F208:F234)</f>
        <v>0</v>
      </c>
      <c r="G235" s="132"/>
      <c r="H235" s="132"/>
    </row>
    <row r="236" spans="1:8">
      <c r="A236" s="149"/>
      <c r="B236" s="132"/>
      <c r="C236" s="100"/>
      <c r="D236" s="132"/>
      <c r="E236" s="100"/>
      <c r="F236" s="357"/>
      <c r="G236" s="132"/>
      <c r="H236" s="132"/>
    </row>
    <row r="237" ht="15" spans="1:8">
      <c r="A237" s="342"/>
      <c r="B237" s="89"/>
      <c r="C237" s="343"/>
      <c r="D237" s="89"/>
      <c r="E237" s="343"/>
      <c r="F237" s="358"/>
      <c r="G237" s="132"/>
      <c r="H237" s="132"/>
    </row>
    <row r="238" ht="15" spans="1:8">
      <c r="B238" s="195"/>
      <c r="C238" s="195"/>
      <c r="D238" s="195"/>
      <c r="E238" s="150"/>
      <c r="F238" s="195"/>
    </row>
    <row r="239" ht="15" spans="1:8">
      <c r="B239" s="132"/>
      <c r="C239" s="132"/>
      <c r="D239" s="132"/>
      <c r="E239" s="100"/>
      <c r="F239" s="132"/>
      <c r="G239" s="132"/>
    </row>
    <row r="240" ht="15" spans="1:8">
      <c r="B240" s="132"/>
      <c r="C240" s="132"/>
      <c r="D240" s="132"/>
      <c r="E240" s="100"/>
      <c r="F240" s="132"/>
      <c r="G240" s="132"/>
    </row>
    <row r="241" ht="15" spans="1:7">
      <c r="B241" s="132"/>
      <c r="C241" s="132"/>
      <c r="D241" s="132"/>
      <c r="E241" s="100"/>
      <c r="F241" s="132"/>
      <c r="G241" s="132"/>
    </row>
    <row r="242" ht="15" spans="1:7">
      <c r="A242" s="301" t="s">
        <v>0</v>
      </c>
      <c r="B242" s="302" t="s">
        <v>1</v>
      </c>
      <c r="C242" s="303" t="s">
        <v>2</v>
      </c>
      <c r="D242" s="304" t="s">
        <v>3</v>
      </c>
      <c r="E242" s="344" t="s">
        <v>4</v>
      </c>
      <c r="F242" s="306" t="s">
        <v>92</v>
      </c>
      <c r="G242" s="132"/>
    </row>
    <row r="243" ht="15" spans="1:7">
      <c r="A243" s="359"/>
      <c r="B243" s="132"/>
      <c r="C243" s="100"/>
      <c r="D243" s="132"/>
      <c r="E243" s="100"/>
      <c r="F243" s="109"/>
      <c r="G243" s="132"/>
    </row>
    <row r="244" spans="1:7">
      <c r="A244" s="318"/>
      <c r="B244" s="333" t="s">
        <v>93</v>
      </c>
      <c r="C244" s="309"/>
      <c r="D244" s="310"/>
      <c r="E244" s="360"/>
      <c r="F244" s="361"/>
      <c r="G244" s="132"/>
    </row>
    <row r="245" spans="1:7">
      <c r="A245" s="318"/>
      <c r="B245" s="316"/>
      <c r="C245" s="309"/>
      <c r="D245" s="310"/>
      <c r="E245" s="360"/>
      <c r="F245" s="361"/>
      <c r="G245" s="132"/>
    </row>
    <row r="246" spans="1:7">
      <c r="A246" s="318"/>
      <c r="B246" s="333" t="s">
        <v>94</v>
      </c>
      <c r="C246" s="309"/>
      <c r="D246" s="310"/>
      <c r="E246" s="360"/>
      <c r="F246" s="361"/>
      <c r="G246" s="132"/>
    </row>
    <row r="247" spans="1:7">
      <c r="A247" s="318"/>
      <c r="B247" s="316"/>
      <c r="C247" s="309"/>
      <c r="D247" s="310"/>
      <c r="E247" s="360"/>
      <c r="F247" s="361"/>
      <c r="G247" s="132"/>
    </row>
    <row r="248" spans="1:7">
      <c r="A248" s="318"/>
      <c r="B248" s="336" t="s">
        <v>124</v>
      </c>
      <c r="C248" s="362"/>
      <c r="D248" s="310"/>
      <c r="E248" s="360"/>
      <c r="F248" s="361"/>
      <c r="G248" s="132"/>
    </row>
    <row r="249" spans="1:7">
      <c r="A249" s="318"/>
      <c r="B249" s="336" t="s">
        <v>125</v>
      </c>
      <c r="C249" s="362"/>
      <c r="D249" s="310"/>
      <c r="E249" s="360"/>
      <c r="F249" s="361"/>
      <c r="G249" s="132"/>
    </row>
    <row r="250" spans="1:7">
      <c r="A250" s="318"/>
      <c r="B250" s="336"/>
      <c r="C250" s="362"/>
      <c r="D250" s="310"/>
      <c r="E250" s="360"/>
      <c r="F250" s="361"/>
      <c r="G250" s="132"/>
    </row>
    <row r="251" ht="18" spans="1:7">
      <c r="A251" s="318" t="s">
        <v>10</v>
      </c>
      <c r="B251" s="316" t="s">
        <v>126</v>
      </c>
      <c r="C251" s="309">
        <v>250</v>
      </c>
      <c r="D251" s="310" t="s">
        <v>96</v>
      </c>
      <c r="E251" s="360"/>
      <c r="F251" s="361"/>
      <c r="G251" s="132"/>
    </row>
    <row r="252" spans="1:7">
      <c r="A252" s="318"/>
      <c r="B252" s="316"/>
      <c r="C252" s="309"/>
      <c r="D252" s="310"/>
      <c r="E252" s="360"/>
      <c r="F252" s="361"/>
      <c r="G252" s="132"/>
    </row>
    <row r="253" spans="1:7">
      <c r="A253" s="318"/>
      <c r="B253" s="316"/>
      <c r="C253" s="309"/>
      <c r="D253" s="310"/>
      <c r="E253" s="345"/>
      <c r="F253" s="312"/>
      <c r="G253" s="132"/>
    </row>
    <row r="254" spans="1:7">
      <c r="A254" s="318"/>
      <c r="B254" s="333" t="s">
        <v>127</v>
      </c>
      <c r="C254" s="309"/>
      <c r="D254" s="310"/>
      <c r="E254" s="345"/>
      <c r="F254" s="320"/>
      <c r="G254" s="132"/>
    </row>
    <row r="255" ht="16.5" spans="1:7">
      <c r="A255" s="318"/>
      <c r="B255" s="355" t="s">
        <v>111</v>
      </c>
      <c r="C255" s="309"/>
      <c r="D255" s="310"/>
      <c r="E255" s="345"/>
      <c r="F255" s="338">
        <f>SUM(F251:F254)</f>
        <v>0</v>
      </c>
      <c r="G255" s="132"/>
    </row>
    <row r="256" ht="16.5" spans="1:7">
      <c r="A256" s="318"/>
      <c r="B256" s="355"/>
      <c r="C256" s="309"/>
      <c r="D256" s="310"/>
      <c r="E256" s="345"/>
      <c r="F256" s="312"/>
      <c r="G256" s="132"/>
    </row>
    <row r="257" spans="1:8">
      <c r="A257" s="318"/>
      <c r="B257" s="355"/>
      <c r="C257" s="363"/>
      <c r="D257" s="364"/>
      <c r="E257" s="346"/>
      <c r="F257" s="365"/>
    </row>
    <row r="258" spans="1:8">
      <c r="A258" s="318"/>
      <c r="B258" s="366" t="s">
        <v>128</v>
      </c>
      <c r="C258" s="367"/>
      <c r="D258" s="364"/>
      <c r="E258" s="368"/>
      <c r="F258" s="369"/>
    </row>
    <row r="259" spans="1:8">
      <c r="A259" s="318"/>
      <c r="B259" s="366" t="s">
        <v>129</v>
      </c>
      <c r="C259" s="367"/>
      <c r="D259" s="364"/>
      <c r="E259" s="368"/>
      <c r="F259" s="369"/>
    </row>
    <row r="260" spans="1:8">
      <c r="A260" s="318"/>
      <c r="B260" s="366" t="s">
        <v>130</v>
      </c>
      <c r="C260" s="367"/>
      <c r="D260" s="364"/>
      <c r="E260" s="368"/>
      <c r="F260" s="369"/>
    </row>
    <row r="261" spans="1:8">
      <c r="A261" s="318"/>
      <c r="B261" s="370"/>
      <c r="C261" s="362"/>
      <c r="D261" s="310"/>
      <c r="E261" s="371"/>
      <c r="F261" s="372"/>
    </row>
    <row r="262" spans="1:8">
      <c r="A262" s="318" t="s">
        <v>12</v>
      </c>
      <c r="B262" s="316" t="s">
        <v>131</v>
      </c>
      <c r="C262" s="373"/>
      <c r="D262" s="310"/>
      <c r="E262" s="371"/>
      <c r="F262" s="372"/>
    </row>
    <row r="263" spans="1:8">
      <c r="A263" s="318"/>
      <c r="B263" s="316" t="s">
        <v>132</v>
      </c>
      <c r="C263" s="373">
        <v>420</v>
      </c>
      <c r="D263" s="310" t="s">
        <v>133</v>
      </c>
      <c r="E263" s="371"/>
      <c r="F263" s="361">
        <f>C263*E263</f>
        <v>0</v>
      </c>
    </row>
    <row r="264" spans="1:8">
      <c r="A264" s="318"/>
      <c r="B264" s="333"/>
      <c r="C264" s="373"/>
      <c r="D264" s="310"/>
      <c r="E264" s="371"/>
      <c r="F264" s="372"/>
    </row>
    <row r="265" spans="1:8">
      <c r="A265" s="318" t="s">
        <v>15</v>
      </c>
      <c r="B265" s="316" t="s">
        <v>131</v>
      </c>
      <c r="C265" s="373"/>
      <c r="D265" s="310"/>
      <c r="E265" s="371"/>
      <c r="F265" s="372"/>
    </row>
    <row r="266" spans="1:8">
      <c r="A266" s="318"/>
      <c r="B266" s="316" t="s">
        <v>134</v>
      </c>
      <c r="C266" s="373">
        <v>254</v>
      </c>
      <c r="D266" s="310" t="s">
        <v>133</v>
      </c>
      <c r="E266" s="371"/>
      <c r="F266" s="361">
        <f>C266*E266</f>
        <v>0</v>
      </c>
    </row>
    <row r="267" spans="1:8">
      <c r="A267" s="318"/>
      <c r="B267" s="316"/>
      <c r="C267" s="373"/>
      <c r="D267" s="310"/>
      <c r="E267" s="371"/>
      <c r="F267" s="372"/>
      <c r="G267" s="132"/>
      <c r="H267" s="132"/>
    </row>
    <row r="268" spans="1:8">
      <c r="A268" s="318" t="s">
        <v>18</v>
      </c>
      <c r="B268" s="316" t="s">
        <v>135</v>
      </c>
      <c r="C268" s="373">
        <v>140</v>
      </c>
      <c r="D268" s="310" t="s">
        <v>133</v>
      </c>
      <c r="E268" s="371"/>
      <c r="F268" s="361">
        <f>C268*E268</f>
        <v>0</v>
      </c>
      <c r="G268" s="132"/>
      <c r="H268" s="132"/>
    </row>
    <row r="269" spans="1:8">
      <c r="A269" s="318"/>
      <c r="B269" s="316"/>
      <c r="C269" s="373"/>
      <c r="D269" s="310"/>
      <c r="E269" s="371"/>
      <c r="F269" s="361"/>
      <c r="G269" s="132"/>
      <c r="H269" s="132"/>
    </row>
    <row r="270" spans="1:8">
      <c r="A270" s="318"/>
      <c r="B270" s="316" t="s">
        <v>136</v>
      </c>
      <c r="C270" s="373">
        <v>105</v>
      </c>
      <c r="D270" s="310" t="s">
        <v>133</v>
      </c>
      <c r="E270" s="371"/>
      <c r="F270" s="361">
        <f>C270*E270</f>
        <v>0</v>
      </c>
      <c r="G270" s="132"/>
      <c r="H270" s="132"/>
    </row>
    <row r="271" spans="1:8">
      <c r="A271" s="318"/>
      <c r="B271" s="316"/>
      <c r="C271" s="373"/>
      <c r="D271" s="310"/>
      <c r="E271" s="371"/>
      <c r="F271" s="361"/>
      <c r="G271" s="132"/>
      <c r="H271" s="132"/>
    </row>
    <row r="272" spans="1:8">
      <c r="A272" s="318" t="s">
        <v>21</v>
      </c>
      <c r="B272" s="316" t="s">
        <v>131</v>
      </c>
      <c r="C272" s="373"/>
      <c r="D272" s="310"/>
      <c r="E272" s="371"/>
      <c r="F272" s="372"/>
      <c r="G272" s="132"/>
      <c r="H272" s="132"/>
    </row>
    <row r="273" spans="1:8">
      <c r="A273" s="318"/>
      <c r="B273" s="316" t="s">
        <v>137</v>
      </c>
      <c r="C273" s="373">
        <v>130</v>
      </c>
      <c r="D273" s="310" t="s">
        <v>133</v>
      </c>
      <c r="E273" s="371"/>
      <c r="F273" s="361">
        <f>C273*E273</f>
        <v>0</v>
      </c>
      <c r="G273" s="132"/>
      <c r="H273" s="132"/>
    </row>
    <row r="274" spans="1:8">
      <c r="A274" s="318"/>
      <c r="B274" s="316"/>
      <c r="C274" s="373"/>
      <c r="D274" s="310"/>
      <c r="E274" s="371"/>
      <c r="F274" s="361"/>
      <c r="G274" s="132"/>
      <c r="H274" s="132"/>
    </row>
    <row r="275" spans="1:8">
      <c r="A275" s="318"/>
      <c r="B275" s="316" t="s">
        <v>131</v>
      </c>
      <c r="C275" s="373"/>
      <c r="D275" s="310"/>
      <c r="E275" s="371"/>
      <c r="F275" s="361"/>
      <c r="G275" s="132"/>
      <c r="H275" s="132"/>
    </row>
    <row r="276" spans="1:8">
      <c r="A276" s="318"/>
      <c r="B276" s="316" t="s">
        <v>138</v>
      </c>
      <c r="C276" s="373">
        <v>110</v>
      </c>
      <c r="D276" s="310" t="s">
        <v>133</v>
      </c>
      <c r="E276" s="371"/>
      <c r="F276" s="361">
        <f>E276*C276</f>
        <v>0</v>
      </c>
      <c r="G276" s="132"/>
      <c r="H276" s="132"/>
    </row>
    <row r="277" spans="1:8">
      <c r="A277" s="318"/>
      <c r="B277" s="316"/>
      <c r="C277" s="373"/>
      <c r="D277" s="310"/>
      <c r="E277" s="371"/>
      <c r="F277" s="361"/>
      <c r="G277" s="132"/>
      <c r="H277" s="132"/>
    </row>
    <row r="278" spans="1:8">
      <c r="A278" s="318" t="s">
        <v>24</v>
      </c>
      <c r="B278" s="316" t="s">
        <v>131</v>
      </c>
      <c r="C278" s="373"/>
      <c r="D278" s="310"/>
      <c r="E278" s="371"/>
      <c r="F278" s="372"/>
      <c r="G278" s="132"/>
      <c r="H278" s="132"/>
    </row>
    <row r="279" spans="1:8">
      <c r="A279" s="318"/>
      <c r="B279" s="316" t="s">
        <v>139</v>
      </c>
      <c r="C279" s="373">
        <v>80</v>
      </c>
      <c r="D279" s="310" t="s">
        <v>133</v>
      </c>
      <c r="E279" s="371"/>
      <c r="F279" s="372"/>
      <c r="G279" s="132"/>
      <c r="H279" s="132"/>
    </row>
    <row r="280" spans="1:8">
      <c r="A280" s="318"/>
      <c r="B280" s="316"/>
      <c r="C280" s="373"/>
      <c r="D280" s="310"/>
      <c r="E280" s="371"/>
      <c r="F280" s="372"/>
      <c r="G280" s="132"/>
      <c r="H280" s="132"/>
    </row>
    <row r="281" spans="1:8">
      <c r="A281" s="318"/>
      <c r="B281" s="355" t="s">
        <v>140</v>
      </c>
      <c r="C281" s="373"/>
      <c r="D281" s="310"/>
      <c r="E281" s="371"/>
      <c r="F281" s="374"/>
      <c r="G281" s="132"/>
      <c r="H281" s="132"/>
    </row>
    <row r="282" ht="16.5" spans="1:8">
      <c r="A282" s="318"/>
      <c r="B282" s="337" t="s">
        <v>111</v>
      </c>
      <c r="C282" s="373"/>
      <c r="D282" s="310"/>
      <c r="E282" s="371"/>
      <c r="F282" s="375"/>
      <c r="G282" s="132"/>
      <c r="H282" s="132"/>
    </row>
    <row r="283" ht="16.5" spans="1:8">
      <c r="A283" s="318"/>
      <c r="B283" s="337"/>
      <c r="C283" s="373"/>
      <c r="D283" s="310"/>
      <c r="E283" s="371"/>
      <c r="F283" s="372"/>
      <c r="G283" s="132"/>
      <c r="H283" s="132"/>
    </row>
    <row r="284" spans="1:8">
      <c r="A284" s="318"/>
      <c r="B284" s="337"/>
      <c r="C284" s="373"/>
      <c r="D284" s="310"/>
      <c r="E284" s="371"/>
      <c r="F284" s="372"/>
      <c r="G284" s="132"/>
      <c r="H284" s="132"/>
    </row>
    <row r="285" spans="1:8">
      <c r="A285" s="318"/>
      <c r="B285" s="337"/>
      <c r="C285" s="373"/>
      <c r="D285" s="310"/>
      <c r="E285" s="371"/>
      <c r="F285" s="372"/>
      <c r="G285" s="132"/>
      <c r="H285" s="132"/>
    </row>
    <row r="286" spans="1:8">
      <c r="A286" s="318"/>
      <c r="B286" s="376"/>
      <c r="C286" s="377"/>
      <c r="D286" s="364"/>
      <c r="E286" s="368"/>
      <c r="F286" s="369"/>
    </row>
    <row r="287" spans="1:8">
      <c r="A287" s="318"/>
      <c r="B287" s="337"/>
      <c r="C287" s="373"/>
      <c r="D287" s="310"/>
      <c r="E287" s="371"/>
      <c r="F287" s="372"/>
      <c r="G287" s="132"/>
    </row>
    <row r="288" spans="1:8">
      <c r="A288" s="321"/>
      <c r="B288" s="322"/>
      <c r="C288" s="378"/>
      <c r="D288" s="324"/>
      <c r="E288" s="379"/>
      <c r="F288" s="380"/>
      <c r="G288" s="132"/>
    </row>
    <row r="289" ht="15" spans="1:7">
      <c r="A289" s="301" t="s">
        <v>0</v>
      </c>
      <c r="B289" s="302" t="s">
        <v>1</v>
      </c>
      <c r="C289" s="303" t="s">
        <v>2</v>
      </c>
      <c r="D289" s="304" t="s">
        <v>3</v>
      </c>
      <c r="E289" s="344" t="s">
        <v>4</v>
      </c>
      <c r="F289" s="306" t="s">
        <v>92</v>
      </c>
      <c r="G289" s="132"/>
    </row>
    <row r="290" spans="1:7">
      <c r="A290" s="318"/>
      <c r="B290" s="333" t="s">
        <v>141</v>
      </c>
      <c r="C290" s="373"/>
      <c r="D290" s="310"/>
      <c r="E290" s="371"/>
      <c r="F290" s="372"/>
      <c r="G290" s="132"/>
    </row>
    <row r="291" spans="1:7">
      <c r="A291" s="318"/>
      <c r="B291" s="333" t="s">
        <v>142</v>
      </c>
      <c r="C291" s="373"/>
      <c r="D291" s="310"/>
      <c r="E291" s="371"/>
      <c r="F291" s="372"/>
      <c r="G291" s="132"/>
    </row>
    <row r="292" spans="1:7">
      <c r="A292" s="318"/>
      <c r="B292" s="333" t="s">
        <v>143</v>
      </c>
      <c r="C292" s="373"/>
      <c r="D292" s="310"/>
      <c r="E292" s="371"/>
      <c r="F292" s="372"/>
      <c r="G292" s="132"/>
    </row>
    <row r="293" spans="1:7">
      <c r="A293" s="318"/>
      <c r="B293" s="316"/>
      <c r="C293" s="373"/>
      <c r="D293" s="310"/>
      <c r="E293" s="371"/>
      <c r="F293" s="372"/>
      <c r="G293" s="132"/>
    </row>
    <row r="294" spans="1:7">
      <c r="A294" s="318"/>
      <c r="B294" s="336" t="s">
        <v>223</v>
      </c>
      <c r="C294" s="373"/>
      <c r="D294" s="310"/>
      <c r="E294" s="371"/>
      <c r="F294" s="372"/>
      <c r="G294" s="132"/>
    </row>
    <row r="295" spans="1:7">
      <c r="A295" s="318"/>
      <c r="B295" s="336" t="s">
        <v>145</v>
      </c>
      <c r="C295" s="373"/>
      <c r="D295" s="310"/>
      <c r="E295" s="371"/>
      <c r="F295" s="372"/>
      <c r="G295" s="132"/>
    </row>
    <row r="296" spans="1:7">
      <c r="A296" s="318"/>
      <c r="B296" s="336" t="s">
        <v>146</v>
      </c>
      <c r="C296" s="373"/>
      <c r="D296" s="310"/>
      <c r="E296" s="371"/>
      <c r="F296" s="372"/>
      <c r="G296" s="132"/>
    </row>
    <row r="297" spans="1:7">
      <c r="A297" s="318"/>
      <c r="B297" s="336" t="s">
        <v>147</v>
      </c>
      <c r="C297" s="373"/>
      <c r="D297" s="310"/>
      <c r="E297" s="371"/>
      <c r="F297" s="372"/>
      <c r="G297" s="132"/>
    </row>
    <row r="298" ht="18" spans="1:7">
      <c r="A298" s="318" t="s">
        <v>10</v>
      </c>
      <c r="B298" s="316" t="s">
        <v>148</v>
      </c>
      <c r="C298" s="373">
        <v>315</v>
      </c>
      <c r="D298" s="310" t="s">
        <v>96</v>
      </c>
      <c r="E298" s="371"/>
      <c r="F298" s="361">
        <f>C298*E298</f>
        <v>0</v>
      </c>
      <c r="G298" s="132"/>
    </row>
    <row r="299" spans="1:7">
      <c r="A299" s="318"/>
      <c r="B299" s="316"/>
      <c r="C299" s="373"/>
      <c r="D299" s="310"/>
      <c r="E299" s="371"/>
      <c r="F299" s="372"/>
      <c r="G299" s="132"/>
    </row>
    <row r="300" ht="18" spans="1:7">
      <c r="A300" s="318" t="s">
        <v>12</v>
      </c>
      <c r="B300" s="316" t="s">
        <v>149</v>
      </c>
      <c r="C300" s="373">
        <v>20</v>
      </c>
      <c r="D300" s="310" t="s">
        <v>96</v>
      </c>
      <c r="E300" s="371"/>
      <c r="F300" s="361"/>
      <c r="G300" s="132"/>
    </row>
    <row r="301" spans="1:7">
      <c r="A301" s="318"/>
      <c r="B301" s="316"/>
      <c r="C301" s="373"/>
      <c r="D301" s="310"/>
      <c r="E301" s="371"/>
      <c r="F301" s="372"/>
      <c r="G301" s="132"/>
    </row>
    <row r="302" spans="1:7">
      <c r="A302" s="318"/>
      <c r="B302" s="355" t="s">
        <v>150</v>
      </c>
      <c r="C302" s="373"/>
      <c r="D302" s="310"/>
      <c r="E302" s="371"/>
      <c r="F302" s="374"/>
      <c r="G302" s="132"/>
    </row>
    <row r="303" spans="1:7">
      <c r="A303" s="321"/>
      <c r="B303" s="322" t="s">
        <v>111</v>
      </c>
      <c r="C303" s="381"/>
      <c r="D303" s="324"/>
      <c r="E303" s="379"/>
      <c r="F303" s="380"/>
      <c r="G303" s="132"/>
    </row>
    <row r="304" ht="15" spans="1:7">
      <c r="A304" s="149"/>
      <c r="B304" s="132"/>
      <c r="C304" s="132"/>
      <c r="D304" s="132"/>
      <c r="E304" s="100"/>
      <c r="F304" s="132"/>
    </row>
    <row r="305" spans="1:6">
      <c r="A305" s="318"/>
      <c r="B305" s="333" t="s">
        <v>151</v>
      </c>
      <c r="C305" s="309"/>
      <c r="D305" s="310"/>
      <c r="E305" s="345"/>
      <c r="F305" s="312"/>
    </row>
    <row r="306" spans="1:6">
      <c r="A306" s="318"/>
      <c r="B306" s="333" t="s">
        <v>152</v>
      </c>
      <c r="C306" s="309"/>
      <c r="D306" s="310"/>
      <c r="E306" s="345"/>
      <c r="F306" s="312"/>
    </row>
    <row r="307" spans="1:6">
      <c r="A307" s="318"/>
      <c r="B307" s="333" t="s">
        <v>153</v>
      </c>
      <c r="C307" s="309"/>
      <c r="D307" s="310"/>
      <c r="E307" s="345"/>
      <c r="F307" s="312"/>
    </row>
    <row r="308" spans="1:6">
      <c r="A308" s="318"/>
      <c r="B308" s="316"/>
      <c r="C308" s="309"/>
      <c r="D308" s="310"/>
      <c r="E308" s="345"/>
      <c r="F308" s="312"/>
    </row>
    <row r="309" spans="1:6">
      <c r="A309" s="318"/>
      <c r="B309" s="333" t="s">
        <v>154</v>
      </c>
      <c r="C309" s="309"/>
      <c r="D309" s="310"/>
      <c r="E309" s="345"/>
      <c r="F309" s="312"/>
    </row>
    <row r="310" spans="1:6">
      <c r="A310" s="318"/>
      <c r="B310" s="336" t="s">
        <v>155</v>
      </c>
      <c r="C310" s="309"/>
      <c r="D310" s="310"/>
      <c r="E310" s="345"/>
      <c r="F310" s="312"/>
    </row>
    <row r="311" spans="1:6">
      <c r="A311" s="318"/>
      <c r="B311" s="316" t="s">
        <v>156</v>
      </c>
      <c r="C311" s="309"/>
      <c r="D311" s="310"/>
      <c r="E311" s="345"/>
      <c r="F311" s="312"/>
    </row>
    <row r="312" ht="63" spans="1:6">
      <c r="A312" s="318" t="s">
        <v>10</v>
      </c>
      <c r="B312" s="317" t="s">
        <v>157</v>
      </c>
      <c r="C312" s="309">
        <v>20</v>
      </c>
      <c r="D312" s="310" t="s">
        <v>158</v>
      </c>
      <c r="E312" s="345"/>
      <c r="F312" s="361"/>
    </row>
    <row r="313" spans="1:6">
      <c r="A313" s="318"/>
      <c r="B313" s="316"/>
      <c r="C313" s="309"/>
      <c r="D313" s="310"/>
      <c r="E313" s="345"/>
      <c r="F313" s="312"/>
    </row>
    <row r="314" ht="16.5" spans="1:6">
      <c r="A314" s="318"/>
      <c r="B314" s="337" t="s">
        <v>69</v>
      </c>
      <c r="C314" s="309"/>
      <c r="D314" s="310"/>
      <c r="E314" s="345"/>
      <c r="F314" s="338">
        <f>SUM(F312:F313)</f>
        <v>0</v>
      </c>
    </row>
    <row r="315" ht="16.5" spans="1:6">
      <c r="A315" s="318"/>
      <c r="B315" s="316"/>
      <c r="C315" s="309"/>
      <c r="D315" s="310"/>
      <c r="E315" s="345"/>
      <c r="F315" s="312"/>
    </row>
    <row r="316" spans="1:6">
      <c r="A316" s="318"/>
      <c r="B316" s="333" t="s">
        <v>97</v>
      </c>
      <c r="C316" s="309"/>
      <c r="D316" s="310"/>
      <c r="E316" s="345"/>
      <c r="F316" s="312"/>
    </row>
    <row r="317" spans="1:6">
      <c r="A317" s="318"/>
      <c r="B317" s="316"/>
      <c r="C317" s="309"/>
      <c r="D317" s="310"/>
      <c r="E317" s="345"/>
      <c r="F317" s="312"/>
    </row>
    <row r="318" spans="1:6">
      <c r="A318" s="318"/>
      <c r="B318" s="333" t="s">
        <v>159</v>
      </c>
      <c r="C318" s="309"/>
      <c r="D318" s="310"/>
      <c r="E318" s="345"/>
      <c r="F318" s="312"/>
    </row>
    <row r="319" spans="1:6">
      <c r="A319" s="318"/>
      <c r="B319" s="333" t="s">
        <v>160</v>
      </c>
      <c r="C319" s="309"/>
      <c r="D319" s="310"/>
      <c r="E319" s="345"/>
      <c r="F319" s="312"/>
    </row>
    <row r="320" spans="1:6">
      <c r="A320" s="318"/>
      <c r="B320" s="336" t="s">
        <v>161</v>
      </c>
      <c r="C320" s="309"/>
      <c r="D320" s="310"/>
      <c r="E320" s="345"/>
      <c r="F320" s="312"/>
    </row>
    <row r="321" spans="1:7">
      <c r="A321" s="318" t="s">
        <v>10</v>
      </c>
      <c r="B321" s="316" t="s">
        <v>162</v>
      </c>
      <c r="C321" s="309"/>
      <c r="D321" s="310"/>
      <c r="E321" s="345"/>
      <c r="F321" s="312"/>
    </row>
    <row r="322" ht="18" spans="1:7">
      <c r="A322" s="318"/>
      <c r="B322" s="316" t="s">
        <v>163</v>
      </c>
      <c r="C322" s="309">
        <v>289</v>
      </c>
      <c r="D322" s="310" t="s">
        <v>96</v>
      </c>
      <c r="E322" s="345"/>
      <c r="F322" s="312"/>
    </row>
    <row r="323" spans="1:7">
      <c r="A323" s="318"/>
      <c r="B323" s="316"/>
      <c r="C323" s="309"/>
      <c r="D323" s="310"/>
      <c r="E323" s="345"/>
      <c r="F323" s="312"/>
    </row>
    <row r="324" spans="1:7">
      <c r="A324" s="318"/>
      <c r="B324" s="333" t="s">
        <v>164</v>
      </c>
      <c r="C324" s="309"/>
      <c r="D324" s="310"/>
      <c r="E324" s="345"/>
      <c r="F324" s="312"/>
    </row>
    <row r="325" spans="1:7">
      <c r="A325" s="318"/>
      <c r="B325" s="333" t="s">
        <v>165</v>
      </c>
      <c r="C325" s="309"/>
      <c r="D325" s="310"/>
      <c r="E325" s="345"/>
      <c r="F325" s="312"/>
      <c r="G325" s="132"/>
    </row>
    <row r="326" spans="1:7">
      <c r="A326" s="318"/>
      <c r="B326" s="336" t="s">
        <v>166</v>
      </c>
      <c r="C326" s="309"/>
      <c r="D326" s="310"/>
      <c r="E326" s="345"/>
      <c r="F326" s="312"/>
      <c r="G326" s="132"/>
    </row>
    <row r="327" spans="1:7">
      <c r="A327" s="318"/>
      <c r="B327" s="316" t="s">
        <v>167</v>
      </c>
      <c r="C327" s="309"/>
      <c r="D327" s="310"/>
      <c r="E327" s="345"/>
      <c r="F327" s="312"/>
      <c r="G327" s="132"/>
    </row>
    <row r="328" ht="18" spans="1:7">
      <c r="A328" s="318" t="s">
        <v>18</v>
      </c>
      <c r="B328" s="316" t="s">
        <v>168</v>
      </c>
      <c r="C328" s="309">
        <v>708</v>
      </c>
      <c r="D328" s="310" t="s">
        <v>96</v>
      </c>
      <c r="E328" s="345"/>
      <c r="F328" s="312"/>
      <c r="G328" s="132"/>
    </row>
    <row r="329" spans="1:7">
      <c r="A329" s="318"/>
      <c r="B329" s="316"/>
      <c r="C329" s="309"/>
      <c r="D329" s="310"/>
      <c r="E329" s="345"/>
      <c r="F329" s="312"/>
      <c r="G329" s="132"/>
    </row>
    <row r="330" spans="1:7">
      <c r="A330" s="321"/>
      <c r="B330" s="382" t="s">
        <v>169</v>
      </c>
      <c r="C330" s="323"/>
      <c r="D330" s="324"/>
      <c r="E330" s="356"/>
      <c r="F330" s="383">
        <f>SUM(F322:F329)</f>
        <v>0</v>
      </c>
      <c r="G330" s="132"/>
    </row>
    <row r="331" spans="1:7">
      <c r="A331" s="321"/>
      <c r="B331" s="382"/>
      <c r="C331" s="323"/>
      <c r="D331" s="324"/>
      <c r="E331" s="356"/>
      <c r="F331" s="384"/>
      <c r="G331" s="132"/>
    </row>
    <row r="332" spans="1:7">
      <c r="A332" s="321"/>
      <c r="B332" s="382"/>
      <c r="C332" s="323"/>
      <c r="D332" s="324"/>
      <c r="E332" s="356"/>
      <c r="F332" s="384"/>
      <c r="G332" s="132"/>
    </row>
    <row r="333" ht="15" spans="1:7">
      <c r="A333" s="301" t="s">
        <v>0</v>
      </c>
      <c r="B333" s="302" t="s">
        <v>1</v>
      </c>
      <c r="C333" s="303" t="s">
        <v>2</v>
      </c>
      <c r="D333" s="304" t="s">
        <v>3</v>
      </c>
      <c r="E333" s="344" t="s">
        <v>4</v>
      </c>
      <c r="F333" s="306" t="s">
        <v>92</v>
      </c>
    </row>
    <row r="334" ht="15" spans="1:7">
      <c r="A334" s="149"/>
      <c r="B334" s="132"/>
      <c r="C334" s="132"/>
      <c r="D334" s="132"/>
      <c r="E334" s="100"/>
      <c r="F334" s="132"/>
    </row>
    <row r="335" spans="1:7">
      <c r="A335" s="318"/>
      <c r="B335" s="333" t="s">
        <v>101</v>
      </c>
      <c r="C335" s="309"/>
      <c r="D335" s="310"/>
      <c r="E335" s="345"/>
      <c r="F335" s="312"/>
    </row>
    <row r="336" spans="1:7">
      <c r="A336" s="318"/>
      <c r="B336" s="316"/>
      <c r="C336" s="309"/>
      <c r="D336" s="310"/>
      <c r="E336" s="345"/>
      <c r="F336" s="312"/>
    </row>
    <row r="337" spans="1:8">
      <c r="A337" s="318"/>
      <c r="B337" s="336" t="s">
        <v>102</v>
      </c>
      <c r="C337" s="309"/>
      <c r="D337" s="310"/>
      <c r="E337" s="345"/>
      <c r="F337" s="312"/>
    </row>
    <row r="338" spans="1:8">
      <c r="A338" s="318"/>
      <c r="B338" s="336" t="s">
        <v>103</v>
      </c>
      <c r="C338" s="309"/>
      <c r="D338" s="310"/>
      <c r="E338" s="345"/>
      <c r="F338" s="312"/>
    </row>
    <row r="339" spans="1:8">
      <c r="A339" s="318"/>
      <c r="B339" s="336" t="s">
        <v>104</v>
      </c>
      <c r="C339" s="309"/>
      <c r="D339" s="310"/>
      <c r="E339" s="345"/>
      <c r="F339" s="312"/>
    </row>
    <row r="340" spans="1:8">
      <c r="A340" s="318"/>
      <c r="B340" s="316"/>
      <c r="C340" s="309"/>
      <c r="D340" s="310"/>
      <c r="E340" s="345"/>
      <c r="F340" s="312"/>
    </row>
    <row r="341" ht="31.5" spans="1:8">
      <c r="A341" s="318" t="s">
        <v>12</v>
      </c>
      <c r="B341" s="317" t="s">
        <v>170</v>
      </c>
      <c r="C341" s="309">
        <f>C328</f>
        <v>708</v>
      </c>
      <c r="D341" s="310" t="s">
        <v>96</v>
      </c>
      <c r="E341" s="345"/>
      <c r="F341" s="312"/>
    </row>
    <row r="342" spans="1:8">
      <c r="A342" s="318"/>
      <c r="B342" s="316"/>
      <c r="C342" s="309"/>
      <c r="D342" s="310"/>
      <c r="E342" s="345"/>
      <c r="F342" s="312"/>
    </row>
    <row r="343" spans="1:8">
      <c r="A343" s="318"/>
      <c r="B343" s="336" t="s">
        <v>171</v>
      </c>
      <c r="C343" s="309"/>
      <c r="D343" s="310"/>
      <c r="E343" s="345"/>
      <c r="F343" s="312"/>
    </row>
    <row r="344" spans="1:8">
      <c r="A344" s="318"/>
      <c r="B344" s="336" t="s">
        <v>172</v>
      </c>
      <c r="C344" s="309"/>
      <c r="D344" s="310"/>
      <c r="E344" s="345"/>
      <c r="F344" s="312"/>
    </row>
    <row r="345" spans="1:8">
      <c r="A345" s="318"/>
      <c r="B345" s="316"/>
      <c r="C345" s="309"/>
      <c r="D345" s="310"/>
      <c r="E345" s="345"/>
      <c r="F345" s="312"/>
      <c r="H345">
        <v>50</v>
      </c>
    </row>
    <row r="346" ht="31.5" spans="1:8">
      <c r="A346" s="318" t="s">
        <v>15</v>
      </c>
      <c r="B346" s="317" t="s">
        <v>173</v>
      </c>
      <c r="C346" s="309">
        <v>77</v>
      </c>
      <c r="D346" s="310" t="s">
        <v>133</v>
      </c>
      <c r="E346" s="345"/>
      <c r="F346" s="312"/>
    </row>
    <row r="347" spans="1:8">
      <c r="A347" s="318"/>
      <c r="B347" s="316"/>
      <c r="C347" s="309"/>
      <c r="D347" s="310"/>
      <c r="E347" s="345"/>
      <c r="F347" s="312"/>
    </row>
    <row r="348" spans="1:8">
      <c r="A348" s="353"/>
      <c r="B348" s="316"/>
      <c r="C348" s="309"/>
      <c r="D348" s="310"/>
      <c r="E348" s="345"/>
      <c r="F348" s="320"/>
    </row>
    <row r="349" ht="16.5" spans="1:8">
      <c r="A349" s="353"/>
      <c r="B349" s="337" t="s">
        <v>174</v>
      </c>
      <c r="C349" s="309"/>
      <c r="D349" s="310"/>
      <c r="E349" s="345"/>
      <c r="F349" s="338">
        <f>SUM(F334:F348)</f>
        <v>0</v>
      </c>
    </row>
    <row r="350" ht="16.5" spans="1:8">
      <c r="A350" s="353"/>
      <c r="B350" s="316"/>
      <c r="C350" s="309"/>
      <c r="D350" s="310"/>
      <c r="E350" s="345"/>
      <c r="F350" s="312"/>
    </row>
    <row r="351" spans="1:8">
      <c r="A351" s="318"/>
      <c r="B351" s="316"/>
      <c r="C351" s="309"/>
      <c r="D351" s="310"/>
      <c r="E351" s="345"/>
      <c r="F351" s="312"/>
    </row>
    <row r="352" spans="1:8">
      <c r="A352" s="353"/>
      <c r="B352" s="308" t="s">
        <v>45</v>
      </c>
      <c r="C352" s="309"/>
      <c r="D352" s="310"/>
      <c r="E352" s="345"/>
      <c r="F352" s="312"/>
    </row>
    <row r="353" spans="1:6">
      <c r="A353" s="318"/>
      <c r="B353" s="316"/>
      <c r="C353" s="309"/>
      <c r="D353" s="310"/>
      <c r="E353" s="345"/>
      <c r="F353" s="312"/>
    </row>
    <row r="354" spans="1:6">
      <c r="A354" s="353"/>
      <c r="B354" s="354" t="s">
        <v>175</v>
      </c>
      <c r="C354" s="309"/>
      <c r="D354" s="310"/>
      <c r="E354" s="345"/>
      <c r="F354" s="312">
        <f>F330</f>
        <v>0</v>
      </c>
    </row>
    <row r="355" spans="1:6">
      <c r="A355" s="353"/>
      <c r="B355" s="354"/>
      <c r="C355" s="309"/>
      <c r="D355" s="310"/>
      <c r="E355" s="345"/>
      <c r="F355" s="312"/>
    </row>
    <row r="356" spans="1:6">
      <c r="A356" s="353"/>
      <c r="B356" s="354" t="s">
        <v>176</v>
      </c>
      <c r="C356" s="309"/>
      <c r="D356" s="310"/>
      <c r="E356" s="345"/>
      <c r="F356" s="312">
        <f>F349</f>
        <v>0</v>
      </c>
    </row>
    <row r="357" spans="1:6">
      <c r="A357" s="318"/>
      <c r="B357" s="316"/>
      <c r="C357" s="309"/>
      <c r="D357" s="310"/>
      <c r="E357" s="345"/>
      <c r="F357" s="312"/>
    </row>
    <row r="358" spans="1:6">
      <c r="A358" s="353"/>
      <c r="B358" s="355" t="s">
        <v>177</v>
      </c>
      <c r="C358" s="309"/>
      <c r="D358" s="310"/>
      <c r="E358" s="345"/>
      <c r="F358" s="320"/>
    </row>
    <row r="359" ht="16.5" spans="1:6">
      <c r="A359" s="353"/>
      <c r="B359" s="337" t="s">
        <v>111</v>
      </c>
      <c r="C359" s="309"/>
      <c r="D359" s="310"/>
      <c r="E359" s="345"/>
      <c r="F359" s="385">
        <f>SUM(F354:F358)</f>
        <v>0</v>
      </c>
    </row>
    <row r="360" ht="16.5" spans="1:6">
      <c r="A360" s="353"/>
      <c r="B360" s="316"/>
      <c r="C360" s="309"/>
      <c r="D360" s="310"/>
      <c r="E360" s="345"/>
      <c r="F360" s="312"/>
    </row>
    <row r="361" spans="1:6">
      <c r="A361" s="318"/>
      <c r="B361" s="386"/>
      <c r="C361" s="363"/>
      <c r="D361" s="364"/>
      <c r="E361" s="346"/>
      <c r="F361" s="365"/>
    </row>
    <row r="362" spans="1:6">
      <c r="A362" s="318"/>
      <c r="B362" s="316"/>
      <c r="C362" s="309"/>
      <c r="D362" s="310"/>
      <c r="E362" s="345"/>
      <c r="F362" s="312"/>
    </row>
    <row r="363" spans="1:6">
      <c r="A363" s="387"/>
      <c r="B363" s="388" t="s">
        <v>178</v>
      </c>
      <c r="C363" s="309"/>
      <c r="D363" s="310"/>
      <c r="E363" s="311"/>
      <c r="F363" s="312"/>
    </row>
    <row r="364" spans="1:6">
      <c r="A364" s="387"/>
      <c r="B364" s="389"/>
      <c r="C364" s="309"/>
      <c r="D364" s="310"/>
      <c r="E364" s="311"/>
      <c r="F364" s="312"/>
    </row>
    <row r="365" spans="1:6">
      <c r="A365" s="387" t="s">
        <v>10</v>
      </c>
      <c r="B365" s="390" t="s">
        <v>179</v>
      </c>
      <c r="C365" s="309"/>
      <c r="D365" s="310"/>
      <c r="E365" s="311"/>
      <c r="F365" s="312"/>
    </row>
    <row r="366" spans="1:6">
      <c r="A366" s="387"/>
      <c r="B366" s="389" t="s">
        <v>180</v>
      </c>
      <c r="C366" s="309">
        <v>20</v>
      </c>
      <c r="D366" s="310" t="s">
        <v>158</v>
      </c>
      <c r="E366" s="311"/>
      <c r="F366" s="312"/>
    </row>
    <row r="367" spans="1:6">
      <c r="A367" s="387"/>
      <c r="B367" s="389"/>
      <c r="C367" s="309"/>
      <c r="D367" s="310"/>
      <c r="E367" s="311"/>
      <c r="F367" s="312"/>
    </row>
    <row r="368" spans="1:6">
      <c r="A368" s="387"/>
      <c r="B368" s="389"/>
      <c r="C368" s="309"/>
      <c r="D368" s="310"/>
      <c r="E368" s="311"/>
      <c r="F368" s="312"/>
    </row>
    <row r="369" spans="1:8">
      <c r="A369" s="387" t="s">
        <v>15</v>
      </c>
      <c r="B369" s="390" t="s">
        <v>181</v>
      </c>
      <c r="C369" s="309"/>
      <c r="D369" s="310"/>
      <c r="E369" s="311"/>
      <c r="F369" s="312"/>
    </row>
    <row r="370" spans="1:8">
      <c r="A370" s="387"/>
      <c r="B370" s="389" t="s">
        <v>182</v>
      </c>
      <c r="C370" s="309">
        <v>20</v>
      </c>
      <c r="D370" s="310" t="s">
        <v>158</v>
      </c>
      <c r="E370" s="311"/>
      <c r="F370" s="312"/>
    </row>
    <row r="371" spans="1:8">
      <c r="A371" s="387"/>
      <c r="B371" s="389"/>
      <c r="C371" s="309"/>
      <c r="D371" s="310"/>
      <c r="E371" s="311"/>
      <c r="F371" s="312"/>
    </row>
    <row r="372" spans="1:8">
      <c r="A372" s="387"/>
      <c r="B372" s="389"/>
      <c r="C372" s="309"/>
      <c r="D372" s="310"/>
      <c r="E372" s="311"/>
      <c r="F372" s="312"/>
    </row>
    <row r="373" spans="1:8">
      <c r="A373" s="387"/>
      <c r="B373" s="391" t="s">
        <v>183</v>
      </c>
      <c r="C373" s="309"/>
      <c r="D373" s="310"/>
      <c r="E373" s="311"/>
      <c r="F373" s="320"/>
    </row>
    <row r="374" ht="16.5" spans="1:8">
      <c r="A374" s="387"/>
      <c r="B374" s="392" t="s">
        <v>111</v>
      </c>
      <c r="C374" s="309"/>
      <c r="D374" s="310"/>
      <c r="E374" s="311"/>
      <c r="F374" s="338">
        <f>SUM(F366:F373)</f>
        <v>0</v>
      </c>
    </row>
    <row r="375" ht="16.5" spans="1:8">
      <c r="A375" s="387"/>
      <c r="B375" s="392"/>
      <c r="C375" s="309"/>
      <c r="D375" s="310"/>
      <c r="E375" s="311"/>
      <c r="F375" s="312"/>
    </row>
    <row r="376" spans="1:8">
      <c r="A376" s="387"/>
      <c r="B376" s="393"/>
      <c r="C376" s="394"/>
      <c r="D376" s="395"/>
      <c r="E376" s="396"/>
      <c r="F376" s="397"/>
      <c r="G376" s="398"/>
      <c r="H376" s="398"/>
    </row>
    <row r="377" spans="1:8">
      <c r="A377" s="399"/>
      <c r="B377" s="400"/>
      <c r="C377" s="401"/>
      <c r="D377" s="402"/>
      <c r="E377" s="403"/>
      <c r="F377" s="404"/>
      <c r="G377" s="398"/>
      <c r="H377" s="398"/>
    </row>
    <row r="378" ht="15" spans="1:8">
      <c r="A378" s="301" t="s">
        <v>0</v>
      </c>
      <c r="B378" s="405" t="s">
        <v>1</v>
      </c>
      <c r="C378" s="406" t="s">
        <v>2</v>
      </c>
      <c r="D378" s="407" t="s">
        <v>3</v>
      </c>
      <c r="E378" s="408" t="s">
        <v>4</v>
      </c>
      <c r="F378" s="409" t="s">
        <v>224</v>
      </c>
      <c r="G378" s="398"/>
      <c r="H378" s="398"/>
    </row>
    <row r="379" ht="15" spans="1:8">
      <c r="A379" s="410"/>
      <c r="B379" s="411"/>
      <c r="C379" s="412"/>
      <c r="D379" s="413"/>
      <c r="E379" s="414"/>
      <c r="F379" s="415"/>
      <c r="G379" s="398"/>
      <c r="H379" s="398"/>
    </row>
    <row r="380" spans="1:8">
      <c r="A380" s="387"/>
      <c r="B380" s="416" t="s">
        <v>184</v>
      </c>
      <c r="C380" s="394"/>
      <c r="D380" s="395"/>
      <c r="E380" s="417"/>
      <c r="F380" s="418"/>
      <c r="G380" s="398"/>
      <c r="H380" s="398"/>
    </row>
    <row r="381" spans="1:8">
      <c r="A381" s="387"/>
      <c r="B381" s="419"/>
      <c r="C381" s="394"/>
      <c r="D381" s="395"/>
      <c r="E381" s="417"/>
      <c r="F381" s="418"/>
      <c r="G381" s="398"/>
      <c r="H381" s="398"/>
    </row>
    <row r="382" ht="31.5" spans="1:8">
      <c r="A382" s="387" t="s">
        <v>18</v>
      </c>
      <c r="B382" s="420" t="s">
        <v>225</v>
      </c>
      <c r="C382" s="394" t="s">
        <v>186</v>
      </c>
      <c r="D382" s="395"/>
      <c r="E382" s="417"/>
      <c r="F382" s="418"/>
      <c r="G382" s="398"/>
      <c r="H382" s="398"/>
    </row>
    <row r="383" spans="1:8">
      <c r="A383" s="387"/>
      <c r="B383" s="421"/>
      <c r="C383" s="394"/>
      <c r="D383" s="395"/>
      <c r="E383" s="417"/>
      <c r="F383" s="418"/>
      <c r="G383" s="398"/>
      <c r="H383" s="398"/>
    </row>
    <row r="384" spans="1:8">
      <c r="A384" s="387"/>
      <c r="B384" s="422" t="s">
        <v>187</v>
      </c>
      <c r="C384" s="394"/>
      <c r="D384" s="395"/>
      <c r="E384" s="417"/>
      <c r="F384" s="423"/>
      <c r="G384" s="398"/>
      <c r="H384" s="398"/>
    </row>
    <row r="385" ht="16.5" spans="1:8">
      <c r="A385" s="387"/>
      <c r="B385" s="393" t="s">
        <v>111</v>
      </c>
      <c r="C385" s="394"/>
      <c r="D385" s="395"/>
      <c r="E385" s="417"/>
      <c r="F385" s="424">
        <f>SUM(F381:F384)</f>
        <v>0</v>
      </c>
      <c r="G385" s="398"/>
      <c r="H385" s="398"/>
    </row>
    <row r="386" ht="16.5" spans="1:8">
      <c r="A386" s="387"/>
      <c r="B386" s="419"/>
      <c r="C386" s="394"/>
      <c r="D386" s="395"/>
      <c r="E386" s="396"/>
      <c r="F386" s="397"/>
      <c r="G386" s="398"/>
      <c r="H386" s="398"/>
    </row>
    <row r="387" spans="1:8">
      <c r="A387" s="387"/>
      <c r="B387" s="416"/>
      <c r="C387" s="394"/>
      <c r="D387" s="395"/>
      <c r="E387" s="417"/>
      <c r="F387" s="418"/>
      <c r="G387" s="398"/>
      <c r="H387" s="398"/>
    </row>
    <row r="388" spans="1:8">
      <c r="A388" s="387"/>
      <c r="B388" s="416"/>
      <c r="C388" s="394"/>
      <c r="D388" s="395"/>
      <c r="E388" s="417"/>
      <c r="F388" s="418"/>
      <c r="G388" s="398"/>
      <c r="H388" s="398"/>
    </row>
    <row r="389" spans="1:8">
      <c r="A389" s="387"/>
      <c r="B389" s="419"/>
      <c r="C389" s="394"/>
      <c r="D389" s="395"/>
      <c r="E389" s="417"/>
      <c r="F389" s="418"/>
      <c r="G389" s="398"/>
      <c r="H389" s="398"/>
    </row>
    <row r="390" spans="1:8">
      <c r="A390" s="387" t="s">
        <v>21</v>
      </c>
      <c r="B390" s="420"/>
      <c r="C390" s="394"/>
      <c r="D390" s="395"/>
      <c r="E390" s="417"/>
      <c r="F390" s="418"/>
      <c r="G390" s="398"/>
      <c r="H390" s="398"/>
    </row>
    <row r="391" spans="1:8">
      <c r="A391" s="387"/>
      <c r="B391" s="419"/>
      <c r="C391" s="394"/>
      <c r="D391" s="395"/>
      <c r="E391" s="417"/>
      <c r="F391" s="418"/>
      <c r="G391" s="398"/>
      <c r="H391" s="398"/>
    </row>
    <row r="392" spans="1:8">
      <c r="A392" s="387"/>
      <c r="B392" s="421"/>
      <c r="C392" s="394"/>
      <c r="D392" s="395"/>
      <c r="E392" s="417"/>
      <c r="F392" s="423"/>
      <c r="G392" s="398"/>
      <c r="H392" s="398"/>
    </row>
    <row r="393" ht="16.5" spans="1:8">
      <c r="A393" s="387"/>
      <c r="B393" s="422" t="s">
        <v>191</v>
      </c>
      <c r="C393" s="394"/>
      <c r="D393" s="395"/>
      <c r="E393" s="417"/>
      <c r="F393" s="424">
        <f>SUM(F389:F392)</f>
        <v>0</v>
      </c>
      <c r="G393" s="398"/>
      <c r="H393" s="398"/>
    </row>
    <row r="394" ht="16.5" spans="1:8">
      <c r="A394" s="387"/>
      <c r="B394" s="393" t="s">
        <v>111</v>
      </c>
      <c r="C394" s="394"/>
      <c r="D394" s="395"/>
      <c r="E394" s="417"/>
      <c r="F394" s="418"/>
      <c r="G394" s="398"/>
      <c r="H394" s="398"/>
    </row>
    <row r="395" spans="1:8">
      <c r="A395" s="387"/>
      <c r="B395" s="419"/>
      <c r="C395" s="394"/>
      <c r="D395" s="395"/>
      <c r="E395" s="417"/>
      <c r="F395" s="418"/>
      <c r="G395" s="398"/>
      <c r="H395" s="398"/>
    </row>
    <row r="396" spans="1:8">
      <c r="A396" s="387"/>
      <c r="B396" s="393"/>
      <c r="C396" s="394"/>
      <c r="D396" s="395"/>
      <c r="E396" s="396"/>
      <c r="F396" s="397"/>
      <c r="G396" s="398"/>
      <c r="H396" s="398"/>
    </row>
    <row r="397" spans="1:8">
      <c r="A397" s="387"/>
      <c r="B397" s="393"/>
      <c r="C397" s="394"/>
      <c r="D397" s="395"/>
      <c r="E397" s="396"/>
      <c r="F397" s="397"/>
      <c r="G397" s="398"/>
      <c r="H397" s="398"/>
    </row>
    <row r="398" spans="1:8">
      <c r="A398" s="387"/>
      <c r="B398" s="393"/>
      <c r="C398" s="394"/>
      <c r="D398" s="395"/>
      <c r="E398" s="396"/>
      <c r="F398" s="397"/>
      <c r="G398" s="398"/>
      <c r="H398" s="398"/>
    </row>
    <row r="399" spans="1:8">
      <c r="A399" s="387"/>
      <c r="B399" s="393"/>
      <c r="C399" s="394"/>
      <c r="D399" s="395"/>
      <c r="E399" s="396"/>
      <c r="F399" s="397"/>
      <c r="G399" s="398"/>
      <c r="H399" s="398"/>
    </row>
    <row r="400" spans="1:8">
      <c r="A400" s="387"/>
      <c r="B400" s="393"/>
      <c r="C400" s="394"/>
      <c r="D400" s="395"/>
      <c r="E400" s="396"/>
      <c r="F400" s="397"/>
      <c r="G400" s="398"/>
      <c r="H400" s="398"/>
    </row>
    <row r="401" spans="1:8">
      <c r="A401" s="387"/>
      <c r="B401" s="419"/>
      <c r="C401" s="394"/>
      <c r="D401" s="395"/>
      <c r="E401" s="396"/>
      <c r="F401" s="397"/>
      <c r="G401" s="398"/>
      <c r="H401" s="398"/>
    </row>
    <row r="402" spans="1:8">
      <c r="A402" s="387"/>
      <c r="B402" s="425" t="s">
        <v>192</v>
      </c>
      <c r="C402" s="394"/>
      <c r="D402" s="395"/>
      <c r="E402" s="417"/>
      <c r="F402" s="418"/>
      <c r="G402" s="398"/>
      <c r="H402" s="398"/>
    </row>
    <row r="403" spans="1:8">
      <c r="A403" s="387"/>
      <c r="B403" s="425" t="s">
        <v>193</v>
      </c>
      <c r="C403" s="394"/>
      <c r="D403" s="395"/>
      <c r="E403" s="417"/>
      <c r="F403" s="418"/>
      <c r="G403" s="398"/>
      <c r="H403" s="398"/>
    </row>
    <row r="404" spans="1:8">
      <c r="A404" s="387"/>
      <c r="B404" s="425"/>
      <c r="C404" s="394"/>
      <c r="D404" s="395"/>
      <c r="E404" s="417"/>
      <c r="F404" s="418"/>
      <c r="G404" s="398"/>
      <c r="H404" s="398"/>
    </row>
    <row r="405" spans="1:8">
      <c r="A405" s="387"/>
      <c r="B405" s="425" t="s">
        <v>194</v>
      </c>
      <c r="C405" s="394"/>
      <c r="D405" s="395"/>
      <c r="E405" s="417"/>
      <c r="F405" s="418"/>
      <c r="G405" s="398"/>
      <c r="H405" s="398"/>
    </row>
    <row r="406" spans="1:8">
      <c r="A406" s="387"/>
      <c r="B406" s="425"/>
      <c r="C406" s="394"/>
      <c r="D406" s="395"/>
      <c r="E406" s="417"/>
      <c r="F406" s="418"/>
      <c r="G406" s="398"/>
      <c r="H406" s="398"/>
    </row>
    <row r="407" ht="31.5" spans="1:8">
      <c r="A407" s="387" t="s">
        <v>12</v>
      </c>
      <c r="B407" s="420" t="s">
        <v>226</v>
      </c>
      <c r="C407" s="394"/>
      <c r="D407" s="395"/>
      <c r="E407" s="417">
        <v>20000</v>
      </c>
      <c r="F407" s="418"/>
      <c r="G407" s="398"/>
      <c r="H407" s="398"/>
    </row>
    <row r="408" spans="1:8">
      <c r="A408" s="387"/>
      <c r="B408" s="421"/>
      <c r="C408" s="394"/>
      <c r="D408" s="395"/>
      <c r="E408" s="417"/>
      <c r="F408" s="418"/>
      <c r="G408" s="398"/>
      <c r="H408" s="398"/>
    </row>
    <row r="409" spans="1:8">
      <c r="A409" s="387"/>
      <c r="B409" s="422" t="s">
        <v>196</v>
      </c>
      <c r="C409" s="394"/>
      <c r="D409" s="395"/>
      <c r="E409" s="417"/>
      <c r="F409" s="423"/>
      <c r="G409" s="398"/>
      <c r="H409" s="398"/>
    </row>
    <row r="410" ht="16.5" spans="1:8">
      <c r="A410" s="387"/>
      <c r="B410" s="393" t="s">
        <v>111</v>
      </c>
      <c r="C410" s="394"/>
      <c r="D410" s="395"/>
      <c r="E410" s="417"/>
      <c r="F410" s="424"/>
      <c r="G410" s="398"/>
      <c r="H410" s="398"/>
    </row>
    <row r="411" ht="16.5" spans="1:8">
      <c r="A411" s="399"/>
      <c r="B411" s="400"/>
      <c r="C411" s="401"/>
      <c r="D411" s="402"/>
      <c r="E411" s="426"/>
      <c r="F411" s="427"/>
      <c r="G411" s="398"/>
      <c r="H411" s="398"/>
    </row>
    <row r="412" ht="15" spans="1:8">
      <c r="B412" s="398"/>
      <c r="C412" s="398"/>
      <c r="D412" s="398"/>
      <c r="E412" s="398"/>
      <c r="F412" s="398"/>
      <c r="G412" s="398"/>
      <c r="H412" s="398"/>
    </row>
    <row r="413" ht="15" spans="1:8">
      <c r="B413" s="398"/>
      <c r="C413" s="398"/>
      <c r="D413" s="398"/>
      <c r="E413" s="398"/>
      <c r="F413" s="398"/>
      <c r="G413" s="398"/>
      <c r="H413" s="398"/>
    </row>
    <row r="414" ht="15" spans="1:8">
      <c r="B414" s="398"/>
      <c r="C414" s="398"/>
      <c r="D414" s="398"/>
      <c r="E414" s="398"/>
      <c r="F414" s="398"/>
      <c r="G414" s="398"/>
      <c r="H414" s="398"/>
    </row>
    <row r="415" ht="15" spans="1:8">
      <c r="B415" s="398"/>
      <c r="C415" s="398"/>
      <c r="D415" s="398"/>
      <c r="E415" s="398"/>
      <c r="F415" s="398"/>
      <c r="G415" s="398"/>
      <c r="H415" s="398"/>
    </row>
    <row r="416" ht="15" spans="1:8">
      <c r="B416" s="398"/>
      <c r="C416" s="398"/>
      <c r="D416" s="398"/>
      <c r="E416" s="398"/>
      <c r="F416" s="398"/>
      <c r="G416" s="398"/>
      <c r="H416" s="398"/>
    </row>
    <row r="417" ht="15" spans="1:8">
      <c r="B417" s="398"/>
      <c r="C417" s="398"/>
      <c r="D417" s="398"/>
      <c r="E417" s="398"/>
      <c r="F417" s="398"/>
      <c r="G417" s="398"/>
      <c r="H417" s="398"/>
    </row>
    <row r="418" ht="15" spans="1:8">
      <c r="B418" s="398"/>
      <c r="C418" s="398"/>
      <c r="D418" s="398"/>
      <c r="E418" s="398"/>
      <c r="F418" s="398"/>
      <c r="G418" s="398"/>
      <c r="H418" s="398"/>
    </row>
    <row r="419" ht="15" spans="1:8">
      <c r="B419" s="398"/>
      <c r="C419" s="398"/>
      <c r="D419" s="398"/>
      <c r="E419" s="398"/>
      <c r="F419" s="398"/>
      <c r="G419" s="398"/>
      <c r="H419" s="398"/>
    </row>
    <row r="420" ht="15" spans="1:8">
      <c r="B420" s="398"/>
      <c r="C420" s="398"/>
      <c r="D420" s="398"/>
      <c r="E420" s="398"/>
      <c r="F420" s="398"/>
      <c r="G420" s="398"/>
      <c r="H420" s="398"/>
    </row>
    <row r="421" ht="15" spans="1:8">
      <c r="B421" s="398"/>
      <c r="C421" s="398"/>
      <c r="D421" s="398"/>
      <c r="E421" s="398"/>
      <c r="F421" s="398"/>
      <c r="G421" s="398"/>
      <c r="H421" s="398"/>
    </row>
    <row r="422" ht="15" spans="1:8">
      <c r="B422" s="398"/>
      <c r="C422" s="398"/>
      <c r="D422" s="398"/>
      <c r="E422" s="398"/>
      <c r="F422" s="398"/>
      <c r="G422" s="398"/>
      <c r="H422" s="398"/>
    </row>
    <row r="423" ht="15" spans="1:8">
      <c r="A423" s="222"/>
      <c r="B423" s="428"/>
      <c r="C423" s="428"/>
      <c r="D423" s="428"/>
      <c r="E423" s="428"/>
      <c r="F423" s="428"/>
      <c r="G423" s="398"/>
      <c r="H423" s="398"/>
    </row>
    <row r="424" ht="15" spans="1:8">
      <c r="A424" s="301" t="s">
        <v>0</v>
      </c>
      <c r="B424" s="405" t="s">
        <v>1</v>
      </c>
      <c r="C424" s="406" t="s">
        <v>2</v>
      </c>
      <c r="D424" s="407" t="s">
        <v>3</v>
      </c>
      <c r="E424" s="408" t="s">
        <v>4</v>
      </c>
      <c r="F424" s="409" t="s">
        <v>224</v>
      </c>
      <c r="G424" s="398"/>
      <c r="H424" s="398"/>
    </row>
    <row r="425" spans="1:8">
      <c r="A425" s="359"/>
      <c r="B425" s="429" t="s">
        <v>197</v>
      </c>
      <c r="C425" s="394"/>
      <c r="D425" s="395"/>
      <c r="E425" s="430"/>
      <c r="F425" s="397"/>
      <c r="G425" s="398"/>
      <c r="H425" s="398"/>
    </row>
    <row r="426" spans="1:8">
      <c r="A426" s="149"/>
      <c r="B426" s="431"/>
      <c r="C426" s="394"/>
      <c r="D426" s="395"/>
      <c r="E426" s="432"/>
      <c r="F426" s="397"/>
      <c r="G426" s="398"/>
      <c r="H426" s="398"/>
    </row>
    <row r="427" spans="1:8">
      <c r="A427" s="149"/>
      <c r="B427" s="433" t="s">
        <v>198</v>
      </c>
      <c r="C427" s="394"/>
      <c r="D427" s="395"/>
      <c r="E427" s="434"/>
      <c r="F427" s="432"/>
      <c r="G427" s="398"/>
      <c r="H427" s="398"/>
    </row>
    <row r="428" spans="1:8">
      <c r="A428" s="149"/>
      <c r="B428" s="433"/>
      <c r="C428" s="394"/>
      <c r="D428" s="395"/>
      <c r="E428" s="434"/>
      <c r="F428" s="432"/>
      <c r="G428" s="398"/>
      <c r="H428" s="398"/>
    </row>
    <row r="429" ht="15" spans="1:8">
      <c r="A429" s="149"/>
      <c r="B429" s="398" t="s">
        <v>52</v>
      </c>
      <c r="C429" s="435"/>
      <c r="D429" s="435"/>
      <c r="E429" s="398"/>
      <c r="F429" s="108">
        <f>F196</f>
        <v>0</v>
      </c>
      <c r="G429" s="398"/>
      <c r="H429" s="398"/>
    </row>
    <row r="430" ht="15" spans="1:8">
      <c r="A430" s="149"/>
      <c r="B430" s="398"/>
      <c r="C430" s="435"/>
      <c r="D430" s="435"/>
      <c r="E430" s="398"/>
      <c r="F430" s="435"/>
      <c r="G430" s="398"/>
      <c r="H430" s="398"/>
    </row>
    <row r="431" ht="15" spans="1:8">
      <c r="A431" s="149"/>
      <c r="B431" s="398"/>
      <c r="C431" s="435"/>
      <c r="D431" s="435"/>
      <c r="E431" s="398"/>
      <c r="F431" s="435"/>
      <c r="G431" s="398"/>
      <c r="H431" s="398"/>
    </row>
    <row r="432" ht="15" spans="1:8">
      <c r="A432" s="149"/>
      <c r="B432" s="398" t="s">
        <v>199</v>
      </c>
      <c r="C432" s="435"/>
      <c r="D432" s="435"/>
      <c r="E432" s="398"/>
      <c r="F432" s="108">
        <f>F235</f>
        <v>0</v>
      </c>
      <c r="G432" s="398"/>
      <c r="H432" s="398"/>
    </row>
    <row r="433" ht="15" spans="1:8">
      <c r="A433" s="149"/>
      <c r="B433" s="398"/>
      <c r="C433" s="435"/>
      <c r="D433" s="435"/>
      <c r="E433" s="398"/>
      <c r="F433" s="435"/>
      <c r="G433" s="398"/>
      <c r="H433" s="398"/>
    </row>
    <row r="434" ht="15" spans="1:8">
      <c r="A434" s="149"/>
      <c r="B434" s="398"/>
      <c r="C434" s="435"/>
      <c r="D434" s="435"/>
      <c r="E434" s="398"/>
      <c r="F434" s="435"/>
      <c r="G434" s="398"/>
      <c r="H434" s="398"/>
    </row>
    <row r="435" ht="15" spans="1:8">
      <c r="A435" s="149"/>
      <c r="B435" s="398" t="s">
        <v>127</v>
      </c>
      <c r="C435" s="435"/>
      <c r="D435" s="435"/>
      <c r="E435" s="398"/>
      <c r="F435" s="108">
        <f>F255</f>
        <v>0</v>
      </c>
      <c r="G435" s="398"/>
      <c r="H435" s="398"/>
    </row>
    <row r="436" ht="15" spans="1:8">
      <c r="A436" s="149"/>
      <c r="B436" s="398"/>
      <c r="C436" s="435"/>
      <c r="D436" s="435"/>
      <c r="E436" s="398"/>
      <c r="F436" s="435"/>
      <c r="G436" s="398"/>
      <c r="H436" s="398"/>
    </row>
    <row r="437" ht="15" spans="1:8">
      <c r="A437" s="149"/>
      <c r="B437" s="398"/>
      <c r="C437" s="435"/>
      <c r="D437" s="435"/>
      <c r="E437" s="398"/>
      <c r="F437" s="435"/>
      <c r="G437" s="398"/>
      <c r="H437" s="398"/>
    </row>
    <row r="438" ht="15" spans="1:8">
      <c r="A438" s="149"/>
      <c r="B438" s="398" t="s">
        <v>140</v>
      </c>
      <c r="C438" s="435"/>
      <c r="D438" s="435"/>
      <c r="E438" s="398"/>
      <c r="F438" s="108">
        <f>F282</f>
        <v>0</v>
      </c>
      <c r="G438" s="398"/>
      <c r="H438" s="398"/>
    </row>
    <row r="439" ht="15" spans="1:8">
      <c r="A439" s="149"/>
      <c r="B439" s="398"/>
      <c r="C439" s="435"/>
      <c r="D439" s="435"/>
      <c r="E439" s="398"/>
      <c r="F439" s="435"/>
      <c r="G439" s="398"/>
      <c r="H439" s="398"/>
    </row>
    <row r="440" ht="15" spans="1:8">
      <c r="A440" s="149"/>
      <c r="B440" s="398"/>
      <c r="C440" s="435"/>
      <c r="D440" s="435"/>
      <c r="E440" s="398"/>
      <c r="F440" s="435"/>
      <c r="G440" s="398"/>
      <c r="H440" s="398"/>
    </row>
    <row r="441" ht="15" spans="1:8">
      <c r="A441" s="149"/>
      <c r="B441" s="398" t="s">
        <v>150</v>
      </c>
      <c r="C441" s="435"/>
      <c r="D441" s="435"/>
      <c r="E441" s="398"/>
      <c r="F441" s="108">
        <f>F303</f>
        <v>0</v>
      </c>
      <c r="G441" s="398"/>
      <c r="H441" s="398"/>
    </row>
    <row r="442" ht="15" spans="1:8">
      <c r="A442" s="149"/>
      <c r="B442" s="398"/>
      <c r="C442" s="435"/>
      <c r="D442" s="435"/>
      <c r="E442" s="398"/>
      <c r="F442" s="435"/>
      <c r="G442" s="398"/>
      <c r="H442" s="398"/>
    </row>
    <row r="443" ht="15" spans="1:8">
      <c r="A443" s="149"/>
      <c r="B443" s="398"/>
      <c r="C443" s="435"/>
      <c r="D443" s="435"/>
      <c r="E443" s="398"/>
      <c r="F443" s="435"/>
      <c r="G443" s="398"/>
      <c r="H443" s="398"/>
    </row>
    <row r="444" ht="15" spans="1:8">
      <c r="A444" s="149"/>
      <c r="B444" s="398" t="s">
        <v>177</v>
      </c>
      <c r="C444" s="435"/>
      <c r="D444" s="435"/>
      <c r="E444" s="398"/>
      <c r="F444" s="108">
        <f>F330</f>
        <v>0</v>
      </c>
      <c r="G444" s="398"/>
      <c r="H444" s="398"/>
    </row>
    <row r="445" ht="15" spans="1:8">
      <c r="A445" s="149"/>
      <c r="B445" s="398"/>
      <c r="C445" s="435"/>
      <c r="D445" s="435"/>
      <c r="E445" s="398"/>
      <c r="F445" s="435"/>
      <c r="G445" s="398"/>
      <c r="H445" s="398"/>
    </row>
    <row r="446" ht="15" spans="1:8">
      <c r="A446" s="149"/>
      <c r="B446" s="398" t="s">
        <v>200</v>
      </c>
      <c r="C446" s="435"/>
      <c r="D446" s="435"/>
      <c r="E446" s="398"/>
      <c r="F446" s="436">
        <f>F314</f>
        <v>0</v>
      </c>
      <c r="G446" s="398"/>
      <c r="H446" s="398"/>
    </row>
    <row r="447" ht="15" spans="1:8">
      <c r="A447" s="149"/>
      <c r="B447" s="398"/>
      <c r="C447" s="435"/>
      <c r="D447" s="435"/>
      <c r="E447" s="398"/>
      <c r="F447" s="435"/>
      <c r="G447" s="398"/>
      <c r="H447" s="398"/>
    </row>
    <row r="448" ht="15" spans="1:8">
      <c r="A448" s="149"/>
      <c r="B448" s="398" t="s">
        <v>183</v>
      </c>
      <c r="C448" s="435"/>
      <c r="D448" s="435"/>
      <c r="E448" s="398"/>
      <c r="F448" s="437"/>
      <c r="G448" s="398"/>
      <c r="H448" s="398"/>
    </row>
    <row r="449" ht="15" spans="1:8">
      <c r="A449" s="149"/>
      <c r="B449" s="398"/>
      <c r="C449" s="435"/>
      <c r="D449" s="435"/>
      <c r="E449" s="398"/>
      <c r="F449" s="435"/>
      <c r="G449" s="398"/>
      <c r="H449" s="398"/>
    </row>
    <row r="450" ht="15" spans="1:8">
      <c r="A450" s="149"/>
      <c r="B450" s="398"/>
      <c r="C450" s="435"/>
      <c r="D450" s="435"/>
      <c r="E450" s="398"/>
      <c r="F450" s="435"/>
      <c r="G450" s="398"/>
      <c r="H450" s="398"/>
    </row>
    <row r="451" ht="15" spans="1:8">
      <c r="A451" s="149"/>
      <c r="B451" s="398" t="s">
        <v>187</v>
      </c>
      <c r="C451" s="435"/>
      <c r="D451" s="435"/>
      <c r="E451" s="398"/>
      <c r="F451" s="108">
        <f>F385</f>
        <v>0</v>
      </c>
      <c r="G451" s="398"/>
      <c r="H451" s="398"/>
    </row>
    <row r="452" ht="15" spans="1:8">
      <c r="A452" s="149"/>
      <c r="B452" s="398"/>
      <c r="C452" s="435"/>
      <c r="D452" s="435"/>
      <c r="E452" s="398"/>
      <c r="F452" s="435"/>
      <c r="G452" s="398"/>
      <c r="H452" s="398"/>
    </row>
    <row r="453" ht="15" spans="1:8">
      <c r="A453" s="149"/>
      <c r="B453" s="398"/>
      <c r="C453" s="435"/>
      <c r="D453" s="435"/>
      <c r="E453" s="398"/>
      <c r="F453" s="435"/>
      <c r="G453" s="398"/>
      <c r="H453" s="398"/>
    </row>
    <row r="454" ht="15" spans="1:8">
      <c r="A454" s="149"/>
      <c r="B454" s="398" t="s">
        <v>191</v>
      </c>
      <c r="C454" s="435"/>
      <c r="D454" s="435"/>
      <c r="E454" s="398"/>
      <c r="F454" s="108">
        <f>F393</f>
        <v>0</v>
      </c>
      <c r="G454" s="398"/>
      <c r="H454" s="398"/>
    </row>
    <row r="455" ht="15" spans="1:8">
      <c r="A455" s="149"/>
      <c r="B455" s="398"/>
      <c r="C455" s="435"/>
      <c r="D455" s="435"/>
      <c r="E455" s="398"/>
      <c r="F455" s="435"/>
      <c r="G455" s="398"/>
      <c r="H455" s="398"/>
    </row>
    <row r="456" ht="15" spans="1:8">
      <c r="A456" s="149"/>
      <c r="B456" s="398"/>
      <c r="C456" s="435"/>
      <c r="D456" s="435"/>
      <c r="E456" s="398"/>
      <c r="F456" s="435"/>
      <c r="G456" s="398"/>
      <c r="H456" s="398"/>
    </row>
    <row r="457" ht="15" spans="1:8">
      <c r="A457" s="149"/>
      <c r="B457" s="398" t="s">
        <v>201</v>
      </c>
      <c r="C457" s="435"/>
      <c r="D457" s="435"/>
      <c r="E457" s="398"/>
      <c r="F457" s="435"/>
      <c r="G457" s="398"/>
      <c r="H457" s="398"/>
    </row>
    <row r="458" ht="15" spans="1:8">
      <c r="A458" s="149"/>
      <c r="B458" s="398" t="s">
        <v>202</v>
      </c>
      <c r="C458" s="435"/>
      <c r="D458" s="435"/>
      <c r="E458" s="398"/>
      <c r="F458" s="108">
        <f>F410</f>
        <v>0</v>
      </c>
      <c r="G458" s="398"/>
      <c r="H458" s="398"/>
    </row>
    <row r="459" ht="15" spans="1:8">
      <c r="A459" s="149"/>
      <c r="B459" s="398"/>
      <c r="C459" s="435"/>
      <c r="D459" s="435"/>
      <c r="E459" s="398"/>
      <c r="F459" s="435"/>
      <c r="G459" s="398"/>
      <c r="H459" s="398"/>
    </row>
    <row r="460" spans="1:8">
      <c r="A460" s="149"/>
      <c r="B460" s="438" t="s">
        <v>203</v>
      </c>
      <c r="C460" s="439"/>
      <c r="D460" s="440"/>
      <c r="E460" s="441"/>
      <c r="F460" s="430"/>
      <c r="G460" s="398"/>
      <c r="H460" s="398"/>
    </row>
    <row r="461" ht="16.5" spans="1:8">
      <c r="A461" s="149"/>
      <c r="B461" s="442" t="s">
        <v>204</v>
      </c>
      <c r="C461" s="443"/>
      <c r="D461" s="444"/>
      <c r="E461" s="445"/>
      <c r="F461" s="446">
        <f>F458+F454+F451+F448+F446+F444+F441+F438+F435+F432+F429</f>
        <v>0</v>
      </c>
      <c r="G461" s="398"/>
      <c r="H461" s="398"/>
    </row>
    <row r="462" ht="15" spans="1:8">
      <c r="B462" s="398"/>
      <c r="C462" s="398"/>
      <c r="D462" s="398"/>
      <c r="E462" s="398"/>
      <c r="F462" s="398"/>
      <c r="G462" s="398"/>
      <c r="H462" s="398"/>
    </row>
    <row r="463" ht="15" spans="1:8">
      <c r="B463" s="398"/>
      <c r="C463" s="398"/>
      <c r="D463" s="398"/>
      <c r="E463" s="398"/>
      <c r="F463" s="398"/>
      <c r="G463" s="398"/>
      <c r="H463" s="398"/>
    </row>
    <row r="464" ht="15" spans="1:8">
      <c r="B464" s="398"/>
      <c r="C464" s="398"/>
      <c r="D464" s="398"/>
      <c r="E464" s="398"/>
      <c r="F464" s="398"/>
      <c r="G464" s="398"/>
      <c r="H464" s="398"/>
    </row>
    <row r="465" ht="15" spans="1:8">
      <c r="B465" s="398"/>
      <c r="C465" s="398"/>
      <c r="D465" s="398"/>
      <c r="E465" s="398"/>
      <c r="F465" s="398"/>
      <c r="G465" s="398"/>
      <c r="H465" s="398"/>
    </row>
    <row r="466" ht="15" spans="1:8">
      <c r="B466" s="398"/>
      <c r="C466" s="398"/>
      <c r="D466" s="398"/>
      <c r="E466" s="398"/>
      <c r="F466" s="398"/>
      <c r="G466" s="398"/>
      <c r="H466" s="398"/>
    </row>
    <row r="467" ht="15" spans="1:8">
      <c r="A467" s="106"/>
      <c r="B467" s="447"/>
      <c r="C467" s="448"/>
      <c r="D467" s="435"/>
      <c r="E467" s="435"/>
      <c r="F467" s="449"/>
      <c r="G467" s="398"/>
      <c r="H467" s="398"/>
    </row>
    <row r="468" spans="1:8">
      <c r="A468" s="91" t="s">
        <v>0</v>
      </c>
      <c r="B468" s="450" t="s">
        <v>1</v>
      </c>
      <c r="C468" s="451" t="s">
        <v>2</v>
      </c>
      <c r="D468" s="451" t="s">
        <v>3</v>
      </c>
      <c r="E468" s="452" t="s">
        <v>4</v>
      </c>
      <c r="F468" s="452" t="s">
        <v>227</v>
      </c>
      <c r="G468" s="398"/>
      <c r="H468" s="398"/>
    </row>
    <row r="469" ht="15" spans="1:8">
      <c r="A469" s="106"/>
      <c r="B469" s="447" t="s">
        <v>228</v>
      </c>
      <c r="C469" s="448"/>
      <c r="D469" s="453"/>
      <c r="E469" s="435"/>
      <c r="F469" s="449"/>
      <c r="G469" s="398"/>
      <c r="H469" s="398"/>
    </row>
    <row r="470" ht="15" spans="1:8">
      <c r="A470" s="106"/>
      <c r="B470" s="454"/>
      <c r="C470" s="448"/>
      <c r="D470" s="398"/>
      <c r="E470" s="435"/>
      <c r="F470" s="449"/>
      <c r="G470" s="398"/>
      <c r="H470" s="398"/>
    </row>
    <row r="471" ht="18" customHeight="1" spans="1:8">
      <c r="A471" s="455"/>
      <c r="B471" s="456" t="s">
        <v>229</v>
      </c>
      <c r="C471" s="457"/>
      <c r="D471" s="458"/>
      <c r="E471" s="455"/>
      <c r="F471" s="455"/>
      <c r="G471" s="398"/>
      <c r="H471" s="398"/>
    </row>
    <row r="472" ht="15" spans="1:8">
      <c r="A472" s="455"/>
      <c r="B472" s="456"/>
      <c r="C472" s="457"/>
      <c r="D472" s="458"/>
      <c r="E472" s="455"/>
      <c r="F472" s="455"/>
      <c r="G472" s="398"/>
      <c r="H472" s="398"/>
    </row>
    <row r="473" ht="15" spans="1:8">
      <c r="A473" s="459" t="s">
        <v>10</v>
      </c>
      <c r="B473" s="460" t="s">
        <v>230</v>
      </c>
      <c r="C473" s="461"/>
      <c r="D473" s="462"/>
      <c r="E473" s="463"/>
      <c r="F473" s="464"/>
      <c r="G473" s="398"/>
      <c r="H473" s="398"/>
    </row>
    <row r="474" ht="15" spans="1:8">
      <c r="A474" s="465" t="s">
        <v>231</v>
      </c>
      <c r="B474" s="466" t="s">
        <v>232</v>
      </c>
      <c r="C474" s="461"/>
      <c r="D474" s="462" t="s">
        <v>186</v>
      </c>
      <c r="E474" s="467"/>
      <c r="F474" s="467"/>
      <c r="G474" s="398"/>
      <c r="H474" s="398"/>
    </row>
    <row r="475" ht="15" spans="1:8">
      <c r="A475" s="465" t="s">
        <v>233</v>
      </c>
      <c r="B475" s="466" t="s">
        <v>234</v>
      </c>
      <c r="C475" s="461"/>
      <c r="D475" s="462" t="s">
        <v>186</v>
      </c>
      <c r="E475" s="467"/>
      <c r="F475" s="467"/>
      <c r="G475" s="398"/>
      <c r="H475" s="398"/>
    </row>
    <row r="476" ht="15" spans="1:8">
      <c r="A476" s="459" t="s">
        <v>12</v>
      </c>
      <c r="B476" s="460" t="s">
        <v>235</v>
      </c>
      <c r="C476" s="461"/>
      <c r="D476" s="462"/>
      <c r="E476" s="467"/>
      <c r="F476" s="467"/>
      <c r="G476" s="398"/>
      <c r="H476" s="398"/>
    </row>
    <row r="477" ht="15" spans="1:8">
      <c r="A477" s="468" t="s">
        <v>236</v>
      </c>
      <c r="B477" s="466" t="s">
        <v>237</v>
      </c>
      <c r="C477" s="461">
        <v>1</v>
      </c>
      <c r="D477" s="462" t="s">
        <v>238</v>
      </c>
      <c r="E477" s="469"/>
      <c r="F477" s="467"/>
      <c r="G477" s="398"/>
      <c r="H477" s="398"/>
    </row>
    <row r="478" ht="15" spans="1:8">
      <c r="A478" s="468" t="s">
        <v>239</v>
      </c>
      <c r="B478" s="466" t="s">
        <v>240</v>
      </c>
      <c r="C478" s="461">
        <v>1</v>
      </c>
      <c r="D478" s="462" t="s">
        <v>241</v>
      </c>
      <c r="E478" s="469"/>
      <c r="F478" s="467"/>
      <c r="G478" s="398"/>
      <c r="H478" s="398"/>
    </row>
    <row r="479" ht="15" spans="1:8">
      <c r="A479" s="468" t="s">
        <v>242</v>
      </c>
      <c r="B479" s="470" t="s">
        <v>243</v>
      </c>
      <c r="C479" s="461">
        <v>1</v>
      </c>
      <c r="D479" s="462" t="s">
        <v>241</v>
      </c>
      <c r="E479" s="469"/>
      <c r="F479" s="467"/>
      <c r="G479" s="398"/>
      <c r="H479" s="398"/>
    </row>
    <row r="480" ht="30" spans="1:8">
      <c r="A480" s="468" t="s">
        <v>244</v>
      </c>
      <c r="B480" s="471" t="s">
        <v>245</v>
      </c>
      <c r="C480" s="461">
        <v>1</v>
      </c>
      <c r="D480" s="462" t="s">
        <v>241</v>
      </c>
      <c r="E480" s="469"/>
      <c r="F480" s="467"/>
      <c r="G480" s="398"/>
      <c r="H480" s="398"/>
    </row>
    <row r="481" ht="15" spans="1:8">
      <c r="A481" s="468" t="s">
        <v>246</v>
      </c>
      <c r="B481" s="466" t="s">
        <v>247</v>
      </c>
      <c r="C481" s="461">
        <v>1</v>
      </c>
      <c r="D481" s="462" t="s">
        <v>241</v>
      </c>
      <c r="E481" s="469"/>
      <c r="F481" s="467"/>
      <c r="G481" s="398"/>
      <c r="H481" s="398"/>
    </row>
    <row r="482" ht="15" spans="1:8">
      <c r="A482" s="468" t="s">
        <v>248</v>
      </c>
      <c r="B482" s="466" t="s">
        <v>249</v>
      </c>
      <c r="C482" s="461">
        <v>1</v>
      </c>
      <c r="D482" s="462" t="s">
        <v>241</v>
      </c>
      <c r="E482" s="469"/>
      <c r="F482" s="467"/>
      <c r="G482" s="398"/>
      <c r="H482" s="398"/>
    </row>
    <row r="483" ht="30" spans="1:8">
      <c r="A483" s="468" t="s">
        <v>250</v>
      </c>
      <c r="B483" s="471" t="s">
        <v>251</v>
      </c>
      <c r="C483" s="461">
        <v>3</v>
      </c>
      <c r="D483" s="462" t="s">
        <v>252</v>
      </c>
      <c r="E483" s="469"/>
      <c r="F483" s="467"/>
      <c r="G483" s="398"/>
      <c r="H483" s="398"/>
    </row>
    <row r="484" ht="30" spans="1:8">
      <c r="A484" s="472" t="s">
        <v>15</v>
      </c>
      <c r="B484" s="473" t="s">
        <v>253</v>
      </c>
      <c r="C484" s="461"/>
      <c r="D484" s="462"/>
      <c r="E484" s="469"/>
      <c r="F484" s="467"/>
      <c r="G484" s="398"/>
      <c r="H484" s="398"/>
    </row>
    <row r="485" ht="15" spans="1:8">
      <c r="A485" s="468" t="s">
        <v>254</v>
      </c>
      <c r="B485" s="466" t="s">
        <v>255</v>
      </c>
      <c r="C485" s="461">
        <v>15</v>
      </c>
      <c r="D485" s="462" t="s">
        <v>256</v>
      </c>
      <c r="E485" s="467"/>
      <c r="F485" s="467"/>
      <c r="G485" s="398"/>
      <c r="H485" s="398"/>
    </row>
    <row r="486" ht="15" spans="1:8">
      <c r="A486" s="468" t="s">
        <v>257</v>
      </c>
      <c r="B486" s="466" t="s">
        <v>258</v>
      </c>
      <c r="C486" s="461">
        <v>45</v>
      </c>
      <c r="D486" s="462" t="s">
        <v>256</v>
      </c>
      <c r="E486" s="467"/>
      <c r="F486" s="467"/>
      <c r="G486" s="398"/>
      <c r="H486" s="398"/>
    </row>
    <row r="487" ht="15" spans="1:8">
      <c r="A487" s="468" t="s">
        <v>18</v>
      </c>
      <c r="B487" s="460" t="s">
        <v>259</v>
      </c>
      <c r="C487" s="461"/>
      <c r="D487" s="462"/>
      <c r="E487" s="467"/>
      <c r="F487" s="467"/>
      <c r="G487" s="398"/>
      <c r="H487" s="398"/>
    </row>
    <row r="488" ht="45" spans="1:8">
      <c r="A488" s="474" t="s">
        <v>260</v>
      </c>
      <c r="B488" s="470" t="s">
        <v>261</v>
      </c>
      <c r="C488" s="461">
        <v>22</v>
      </c>
      <c r="D488" s="462" t="s">
        <v>256</v>
      </c>
      <c r="E488" s="467"/>
      <c r="F488" s="467">
        <f t="shared" ref="F485:F496" si="0">E488*C488</f>
        <v>0</v>
      </c>
      <c r="G488" s="398"/>
      <c r="H488" s="398"/>
    </row>
    <row r="489" ht="30" spans="1:8">
      <c r="A489" s="474" t="s">
        <v>262</v>
      </c>
      <c r="B489" s="470" t="s">
        <v>263</v>
      </c>
      <c r="C489" s="461">
        <v>6</v>
      </c>
      <c r="D489" s="462" t="s">
        <v>256</v>
      </c>
      <c r="E489" s="467"/>
      <c r="F489" s="467">
        <f t="shared" si="0"/>
        <v>0</v>
      </c>
      <c r="G489" s="398"/>
      <c r="H489" s="398"/>
    </row>
    <row r="490" ht="30" spans="1:8">
      <c r="A490" s="468" t="s">
        <v>264</v>
      </c>
      <c r="B490" s="471" t="s">
        <v>265</v>
      </c>
      <c r="C490" s="461">
        <v>2</v>
      </c>
      <c r="D490" s="462" t="s">
        <v>256</v>
      </c>
      <c r="E490" s="467"/>
      <c r="F490" s="467">
        <f t="shared" si="0"/>
        <v>0</v>
      </c>
      <c r="G490" s="398"/>
      <c r="H490" s="398"/>
    </row>
    <row r="491" ht="30" spans="1:8">
      <c r="A491" s="474" t="s">
        <v>266</v>
      </c>
      <c r="B491" s="470" t="s">
        <v>267</v>
      </c>
      <c r="C491" s="461">
        <v>15</v>
      </c>
      <c r="D491" s="462" t="s">
        <v>256</v>
      </c>
      <c r="E491" s="467"/>
      <c r="F491" s="467">
        <f t="shared" si="0"/>
        <v>0</v>
      </c>
      <c r="G491" s="398"/>
      <c r="H491" s="398"/>
    </row>
    <row r="492" ht="30" spans="1:8">
      <c r="A492" s="474" t="s">
        <v>268</v>
      </c>
      <c r="B492" s="470" t="s">
        <v>269</v>
      </c>
      <c r="C492" s="461">
        <v>15</v>
      </c>
      <c r="D492" s="462" t="s">
        <v>256</v>
      </c>
      <c r="E492" s="467"/>
      <c r="F492" s="467">
        <f t="shared" si="0"/>
        <v>0</v>
      </c>
      <c r="G492" s="398"/>
      <c r="H492" s="398"/>
    </row>
    <row r="493" ht="15" spans="1:8">
      <c r="A493" s="474" t="s">
        <v>270</v>
      </c>
      <c r="B493" s="470" t="s">
        <v>271</v>
      </c>
      <c r="C493" s="461">
        <v>25</v>
      </c>
      <c r="D493" s="462" t="s">
        <v>256</v>
      </c>
      <c r="E493" s="467"/>
      <c r="F493" s="467">
        <f t="shared" si="0"/>
        <v>0</v>
      </c>
      <c r="G493" s="398"/>
      <c r="H493" s="398"/>
    </row>
    <row r="494" ht="15" spans="1:8">
      <c r="A494" s="474" t="s">
        <v>272</v>
      </c>
      <c r="B494" s="470" t="s">
        <v>273</v>
      </c>
      <c r="C494" s="461">
        <v>11</v>
      </c>
      <c r="D494" s="462" t="s">
        <v>256</v>
      </c>
      <c r="E494" s="467"/>
      <c r="F494" s="467">
        <f t="shared" si="0"/>
        <v>0</v>
      </c>
      <c r="G494" s="398"/>
      <c r="H494" s="398"/>
    </row>
    <row r="495" ht="15" spans="1:8">
      <c r="A495" s="468" t="s">
        <v>274</v>
      </c>
      <c r="B495" s="471" t="s">
        <v>275</v>
      </c>
      <c r="C495" s="461">
        <v>15</v>
      </c>
      <c r="D495" s="462" t="s">
        <v>256</v>
      </c>
      <c r="E495" s="467"/>
      <c r="F495" s="467">
        <f t="shared" si="0"/>
        <v>0</v>
      </c>
      <c r="G495" s="398"/>
      <c r="H495" s="398"/>
    </row>
    <row r="496" ht="30" spans="1:8">
      <c r="A496" s="468" t="s">
        <v>276</v>
      </c>
      <c r="B496" s="471" t="s">
        <v>277</v>
      </c>
      <c r="C496" s="461">
        <v>5</v>
      </c>
      <c r="D496" s="462" t="s">
        <v>256</v>
      </c>
      <c r="E496" s="467"/>
      <c r="F496" s="467"/>
      <c r="G496" s="398"/>
      <c r="H496" s="398"/>
    </row>
    <row r="497" ht="15" spans="1:8">
      <c r="A497" s="465"/>
      <c r="B497" s="466"/>
      <c r="C497" s="461"/>
      <c r="D497" s="462"/>
      <c r="E497" s="463"/>
      <c r="F497" s="464"/>
      <c r="G497" s="398"/>
      <c r="H497" s="398"/>
    </row>
    <row r="498" spans="1:8">
      <c r="A498" s="465"/>
      <c r="B498" s="475" t="s">
        <v>278</v>
      </c>
      <c r="C498" s="461"/>
      <c r="D498" s="462"/>
      <c r="E498" s="463"/>
      <c r="F498" s="476">
        <f>SUM(F474:F497)</f>
        <v>0</v>
      </c>
      <c r="G498" s="398"/>
      <c r="H498" s="398"/>
    </row>
    <row r="499" spans="1:8">
      <c r="A499" s="465"/>
      <c r="B499" s="475"/>
      <c r="C499" s="461"/>
      <c r="D499" s="462"/>
      <c r="E499" s="463"/>
      <c r="F499" s="476"/>
      <c r="G499" s="398"/>
      <c r="H499" s="398"/>
    </row>
    <row r="500" spans="1:8">
      <c r="A500" s="465"/>
      <c r="B500" s="475"/>
      <c r="C500" s="461"/>
      <c r="D500" s="462"/>
      <c r="E500" s="463"/>
      <c r="F500" s="476"/>
      <c r="G500" s="398"/>
      <c r="H500" s="398"/>
    </row>
    <row r="501" spans="1:8">
      <c r="A501" s="465"/>
      <c r="B501" s="475"/>
      <c r="C501" s="461"/>
      <c r="D501" s="462"/>
      <c r="E501" s="463"/>
      <c r="F501" s="476"/>
      <c r="G501" s="398"/>
      <c r="H501" s="398"/>
    </row>
    <row r="502" spans="1:8">
      <c r="A502" s="465"/>
      <c r="B502" s="475"/>
      <c r="C502" s="461"/>
      <c r="D502" s="462"/>
      <c r="E502" s="463"/>
      <c r="F502" s="476"/>
      <c r="G502" s="398"/>
      <c r="H502" s="398"/>
    </row>
    <row r="503" spans="1:8">
      <c r="A503" s="465"/>
      <c r="B503" s="475"/>
      <c r="C503" s="461"/>
      <c r="D503" s="462"/>
      <c r="E503" s="463"/>
      <c r="F503" s="476"/>
      <c r="G503" s="398"/>
      <c r="H503" s="398"/>
    </row>
    <row r="504" spans="1:8">
      <c r="A504" s="465"/>
      <c r="B504" s="477"/>
      <c r="C504" s="461"/>
      <c r="D504" s="462"/>
      <c r="E504" s="463"/>
      <c r="F504" s="476"/>
      <c r="G504" s="398"/>
      <c r="H504" s="398"/>
    </row>
    <row r="505" ht="16.5" spans="1:8">
      <c r="A505" s="478"/>
      <c r="B505" s="479"/>
      <c r="C505" s="480"/>
      <c r="D505" s="481"/>
      <c r="E505" s="482"/>
      <c r="F505" s="483"/>
      <c r="G505" s="398"/>
      <c r="H505" s="398"/>
    </row>
    <row r="506" spans="1:8">
      <c r="A506" s="484" t="s">
        <v>0</v>
      </c>
      <c r="B506" s="485" t="s">
        <v>1</v>
      </c>
      <c r="C506" s="484" t="s">
        <v>279</v>
      </c>
      <c r="D506" s="485" t="s">
        <v>3</v>
      </c>
      <c r="E506" s="484" t="s">
        <v>4</v>
      </c>
      <c r="F506" s="484" t="s">
        <v>280</v>
      </c>
      <c r="G506" s="398"/>
      <c r="H506" s="398"/>
    </row>
    <row r="507" spans="1:8">
      <c r="A507" s="455"/>
      <c r="B507" s="486" t="s">
        <v>281</v>
      </c>
      <c r="C507" s="487"/>
      <c r="D507" s="488"/>
      <c r="E507" s="489"/>
      <c r="F507" s="490">
        <f>F498</f>
        <v>0</v>
      </c>
      <c r="G507" s="398"/>
      <c r="H507" s="398"/>
    </row>
    <row r="508" ht="15" spans="1:8">
      <c r="A508" s="459" t="s">
        <v>10</v>
      </c>
      <c r="B508" s="460" t="s">
        <v>282</v>
      </c>
      <c r="C508" s="461"/>
      <c r="D508" s="462"/>
      <c r="E508" s="463"/>
      <c r="F508" s="464"/>
      <c r="G508" s="398"/>
      <c r="H508" s="398"/>
    </row>
    <row r="509" ht="15" spans="1:8">
      <c r="A509" s="468" t="s">
        <v>231</v>
      </c>
      <c r="B509" s="466" t="s">
        <v>283</v>
      </c>
      <c r="C509" s="461">
        <v>3</v>
      </c>
      <c r="D509" s="462" t="s">
        <v>252</v>
      </c>
      <c r="E509" s="463"/>
      <c r="F509" s="463">
        <f>E509*C509</f>
        <v>0</v>
      </c>
      <c r="G509" s="398"/>
      <c r="H509" s="398"/>
    </row>
    <row r="510" ht="15" spans="1:8">
      <c r="A510" s="468" t="s">
        <v>233</v>
      </c>
      <c r="B510" s="466" t="s">
        <v>284</v>
      </c>
      <c r="C510" s="461">
        <v>6</v>
      </c>
      <c r="D510" s="462" t="s">
        <v>252</v>
      </c>
      <c r="E510" s="463"/>
      <c r="F510" s="463">
        <f t="shared" ref="F510:F514" si="1">E510*C510</f>
        <v>0</v>
      </c>
      <c r="G510" s="398"/>
      <c r="H510" s="398"/>
    </row>
    <row r="511" ht="15" spans="1:8">
      <c r="A511" s="468" t="s">
        <v>285</v>
      </c>
      <c r="B511" s="172" t="s">
        <v>286</v>
      </c>
      <c r="C511" s="474">
        <v>3</v>
      </c>
      <c r="D511" s="491" t="s">
        <v>252</v>
      </c>
      <c r="E511" s="463"/>
      <c r="F511" s="463">
        <f t="shared" si="1"/>
        <v>0</v>
      </c>
      <c r="G511" s="132"/>
    </row>
    <row r="512" ht="15" spans="1:8">
      <c r="A512" s="468" t="s">
        <v>287</v>
      </c>
      <c r="B512" s="172" t="s">
        <v>288</v>
      </c>
      <c r="C512" s="474">
        <v>1</v>
      </c>
      <c r="D512" s="491" t="s">
        <v>186</v>
      </c>
      <c r="E512" s="463"/>
      <c r="F512" s="463">
        <f t="shared" si="1"/>
        <v>0</v>
      </c>
      <c r="G512" s="132"/>
    </row>
    <row r="513" ht="15" spans="1:7">
      <c r="A513" s="468" t="s">
        <v>289</v>
      </c>
      <c r="B513" s="172" t="s">
        <v>290</v>
      </c>
      <c r="C513" s="474">
        <v>1</v>
      </c>
      <c r="D513" s="491" t="s">
        <v>186</v>
      </c>
      <c r="E513" s="463"/>
      <c r="F513" s="463">
        <f t="shared" si="1"/>
        <v>0</v>
      </c>
      <c r="G513" s="132"/>
    </row>
    <row r="514" ht="15" spans="1:7">
      <c r="A514" s="474" t="s">
        <v>291</v>
      </c>
      <c r="B514" s="492" t="s">
        <v>292</v>
      </c>
      <c r="C514" s="474">
        <v>1</v>
      </c>
      <c r="D514" s="491" t="s">
        <v>186</v>
      </c>
      <c r="E514" s="467"/>
      <c r="F514" s="463"/>
      <c r="G514" s="132"/>
    </row>
    <row r="515" ht="15" spans="1:7">
      <c r="A515" s="472" t="s">
        <v>12</v>
      </c>
      <c r="B515" s="460" t="s">
        <v>293</v>
      </c>
      <c r="C515" s="474"/>
      <c r="D515" s="491"/>
      <c r="E515" s="463"/>
      <c r="F515" s="463"/>
      <c r="G515" s="132"/>
    </row>
    <row r="516" ht="15" spans="1:7">
      <c r="A516" s="474" t="s">
        <v>236</v>
      </c>
      <c r="B516" s="492" t="s">
        <v>294</v>
      </c>
      <c r="C516" s="474">
        <v>1</v>
      </c>
      <c r="D516" s="491" t="s">
        <v>186</v>
      </c>
      <c r="E516" s="493"/>
      <c r="F516" s="463"/>
      <c r="G516" s="132"/>
    </row>
    <row r="517" ht="15" spans="1:7">
      <c r="A517" s="468" t="s">
        <v>239</v>
      </c>
      <c r="B517" s="494" t="s">
        <v>295</v>
      </c>
      <c r="C517" s="474"/>
      <c r="D517" s="491" t="s">
        <v>186</v>
      </c>
      <c r="E517" s="463"/>
      <c r="F517" s="463"/>
      <c r="G517" s="132"/>
    </row>
    <row r="518" spans="1:7">
      <c r="A518" s="465" t="s">
        <v>242</v>
      </c>
      <c r="B518" s="492" t="s">
        <v>296</v>
      </c>
      <c r="C518" s="474">
        <v>1</v>
      </c>
      <c r="D518" s="491" t="s">
        <v>186</v>
      </c>
      <c r="E518" s="463"/>
      <c r="F518" s="463"/>
      <c r="G518" s="132"/>
    </row>
    <row r="519" ht="15" spans="1:7">
      <c r="A519" s="149"/>
      <c r="B519" s="100"/>
      <c r="C519" s="100"/>
      <c r="D519" s="100"/>
      <c r="E519" s="495"/>
      <c r="F519" s="112">
        <v>0</v>
      </c>
      <c r="G519" s="132"/>
    </row>
    <row r="520" ht="15" spans="1:7">
      <c r="A520" s="106" t="s">
        <v>36</v>
      </c>
      <c r="B520" s="496" t="s">
        <v>297</v>
      </c>
      <c r="C520" s="100"/>
      <c r="D520" s="100"/>
      <c r="E520" s="497"/>
      <c r="F520" s="112"/>
      <c r="G520" s="132"/>
    </row>
    <row r="521" ht="15" spans="1:7">
      <c r="A521" s="498"/>
      <c r="B521" s="496" t="s">
        <v>298</v>
      </c>
      <c r="C521" s="499"/>
      <c r="D521" s="499"/>
      <c r="E521" s="500">
        <v>7000</v>
      </c>
      <c r="F521" s="112"/>
      <c r="G521" s="132"/>
    </row>
    <row r="522" ht="15" spans="1:7">
      <c r="A522" s="498"/>
      <c r="B522" s="101"/>
      <c r="C522" s="499"/>
      <c r="D522" s="499"/>
      <c r="E522" s="500"/>
      <c r="F522" s="501"/>
      <c r="G522" s="132"/>
    </row>
    <row r="523" ht="18.75" spans="1:7">
      <c r="A523" s="465"/>
      <c r="B523" s="502" t="s">
        <v>299</v>
      </c>
      <c r="C523" s="474"/>
      <c r="D523" s="491"/>
      <c r="E523" s="463"/>
      <c r="F523" s="503"/>
      <c r="G523" s="132"/>
    </row>
    <row r="524" ht="18.75" spans="1:7">
      <c r="A524" s="474"/>
      <c r="B524" s="504" t="s">
        <v>49</v>
      </c>
      <c r="C524" s="474"/>
      <c r="D524" s="491"/>
      <c r="E524" s="467"/>
      <c r="F524" s="505"/>
      <c r="G524" s="132"/>
    </row>
    <row r="525" ht="15" spans="1:7">
      <c r="A525" s="465"/>
      <c r="B525" s="172"/>
      <c r="C525" s="474"/>
      <c r="D525" s="491"/>
      <c r="E525" s="463"/>
      <c r="F525" s="503"/>
      <c r="G525" s="132"/>
    </row>
    <row r="526" ht="15" spans="1:7">
      <c r="A526" s="465"/>
      <c r="B526" s="172"/>
      <c r="C526" s="474"/>
      <c r="D526" s="491"/>
      <c r="E526" s="463"/>
      <c r="F526" s="503"/>
      <c r="G526" s="132"/>
    </row>
    <row r="527" ht="15" spans="1:7">
      <c r="A527" s="506"/>
      <c r="B527" s="507"/>
      <c r="C527" s="506"/>
      <c r="D527" s="508"/>
      <c r="E527" s="509"/>
      <c r="F527" s="510"/>
      <c r="G527" s="132"/>
    </row>
    <row r="528" ht="15" spans="1:7">
      <c r="B528" s="195"/>
      <c r="C528" s="195"/>
      <c r="D528" s="195"/>
      <c r="E528" s="195"/>
      <c r="F528" s="195"/>
    </row>
    <row r="529" ht="17.25" customHeight="1" spans="2:6">
      <c r="B529" s="195"/>
      <c r="C529" s="195"/>
      <c r="D529" s="195"/>
      <c r="E529" s="195"/>
      <c r="F529" s="195"/>
    </row>
    <row r="530" ht="15" spans="2:6">
      <c r="B530" s="195"/>
      <c r="C530" s="195"/>
      <c r="D530" s="195"/>
      <c r="E530" s="511"/>
      <c r="F530" s="195"/>
    </row>
    <row r="531" ht="15" spans="2:6">
      <c r="B531" s="195"/>
      <c r="C531" s="195"/>
      <c r="D531" s="195"/>
      <c r="E531" s="195"/>
      <c r="F531" s="195"/>
    </row>
    <row r="532" ht="15" spans="2:6">
      <c r="B532"/>
      <c r="F532"/>
    </row>
    <row r="533" spans="2:6">
      <c r="B533" s="243"/>
      <c r="C533" s="195"/>
      <c r="D533" s="195"/>
      <c r="E533" s="195"/>
      <c r="F533" s="243"/>
    </row>
    <row r="534" spans="2:6">
      <c r="B534" s="243"/>
      <c r="C534" s="195"/>
      <c r="D534" s="195"/>
      <c r="E534" s="195"/>
      <c r="F534" s="243"/>
    </row>
    <row r="535" spans="2:6">
      <c r="B535" s="243"/>
      <c r="C535" s="195"/>
      <c r="D535" s="195"/>
      <c r="E535" s="195"/>
      <c r="F535" s="243"/>
    </row>
    <row r="536" spans="2:6">
      <c r="B536" s="243"/>
      <c r="C536" s="195"/>
      <c r="D536" s="195"/>
      <c r="E536" s="195"/>
      <c r="F536" s="243"/>
    </row>
    <row r="537" spans="2:6">
      <c r="B537" s="243"/>
      <c r="C537" s="195"/>
      <c r="D537" s="195"/>
      <c r="E537" s="195"/>
      <c r="F537" s="243"/>
    </row>
    <row r="538" spans="2:6">
      <c r="B538" s="244"/>
      <c r="C538" s="195"/>
      <c r="D538" s="195"/>
      <c r="E538" s="195"/>
      <c r="F538" s="243"/>
    </row>
    <row r="539" spans="2:6">
      <c r="B539" s="244"/>
      <c r="C539" s="195"/>
      <c r="D539" s="195"/>
      <c r="E539" s="195"/>
      <c r="F539" s="243"/>
    </row>
    <row r="540" spans="2:6">
      <c r="B540" s="244"/>
      <c r="C540" s="195"/>
      <c r="D540" s="195"/>
      <c r="E540" s="195"/>
      <c r="F540" s="243"/>
    </row>
    <row r="541" spans="2:6">
      <c r="B541" s="244"/>
      <c r="C541" s="195"/>
      <c r="D541" s="195"/>
      <c r="E541" s="195"/>
      <c r="F541" s="243"/>
    </row>
    <row r="542" spans="2:6">
      <c r="B542" s="244"/>
      <c r="C542" s="195"/>
      <c r="D542" s="195"/>
      <c r="E542" s="195"/>
      <c r="F542" s="243"/>
    </row>
    <row r="543" spans="2:6">
      <c r="B543" s="244"/>
      <c r="C543" s="195"/>
      <c r="D543" s="195"/>
      <c r="E543" s="195"/>
      <c r="F543" s="243"/>
    </row>
    <row r="544" spans="2:6">
      <c r="B544" s="244"/>
      <c r="C544" s="195"/>
      <c r="D544" s="195"/>
      <c r="E544" s="195"/>
      <c r="F544" s="243"/>
    </row>
    <row r="545" spans="2:6">
      <c r="B545" s="244"/>
      <c r="C545" s="195"/>
      <c r="D545" s="195"/>
      <c r="E545" s="195"/>
      <c r="F545" s="243"/>
    </row>
    <row r="546" spans="2:6">
      <c r="B546" s="244"/>
      <c r="C546" s="195"/>
      <c r="D546" s="195"/>
      <c r="E546" s="195"/>
      <c r="F546" s="243"/>
    </row>
    <row r="547" spans="2:6">
      <c r="B547" s="244"/>
      <c r="C547" s="195"/>
      <c r="D547" s="195"/>
      <c r="E547" s="195"/>
      <c r="F547" s="243"/>
    </row>
    <row r="548" spans="2:6">
      <c r="B548" s="244"/>
      <c r="C548" s="195"/>
      <c r="D548" s="195"/>
      <c r="E548" s="195"/>
      <c r="F548" s="243"/>
    </row>
    <row r="549" spans="2:6">
      <c r="B549" s="244"/>
      <c r="C549" s="195"/>
      <c r="D549" s="195"/>
      <c r="E549" s="195"/>
      <c r="F549" s="243"/>
    </row>
    <row r="550" spans="2:6">
      <c r="B550" s="244"/>
      <c r="C550" s="195"/>
      <c r="D550" s="195"/>
      <c r="E550" s="195"/>
      <c r="F550" s="243"/>
    </row>
    <row r="551" spans="2:6">
      <c r="B551" s="244"/>
      <c r="C551" s="195"/>
      <c r="D551" s="195"/>
      <c r="E551" s="195"/>
      <c r="F551" s="243"/>
    </row>
    <row r="552" spans="2:6">
      <c r="B552" s="244"/>
      <c r="C552" s="195"/>
      <c r="D552" s="195"/>
      <c r="E552" s="195"/>
      <c r="F552" s="243"/>
    </row>
  </sheetData>
  <pageMargins left="0.25" right="0.25"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1"/>
  <sheetViews>
    <sheetView topLeftCell="A19" workbookViewId="0">
      <selection activeCell="I40" sqref="I40"/>
    </sheetView>
  </sheetViews>
  <sheetFormatPr defaultColWidth="9" defaultRowHeight="15.75"/>
  <cols>
    <col min="1" max="1" width="5.14285714285714" customWidth="1"/>
    <col min="2" max="2" width="46.8571428571429" style="193" customWidth="1"/>
    <col min="3" max="3" width="8" customWidth="1"/>
    <col min="4" max="4" width="7.28571428571429" customWidth="1"/>
    <col min="5" max="5" width="13.2857142857143" customWidth="1"/>
    <col min="6" max="6" width="17" style="194" customWidth="1"/>
    <col min="8" max="8" width="16.5714285714286" customWidth="1"/>
    <col min="9" max="9" width="16.1428571428571" customWidth="1"/>
    <col min="10" max="10" width="22.1428571428571" customWidth="1"/>
  </cols>
  <sheetData>
    <row r="1" ht="15" spans="1:11">
      <c r="B1" s="195"/>
      <c r="C1" s="195"/>
      <c r="D1" s="195"/>
      <c r="E1" s="195"/>
      <c r="F1" s="195"/>
    </row>
    <row r="2" ht="15" spans="1:11">
      <c r="B2"/>
      <c r="F2"/>
    </row>
    <row r="3" spans="1:11">
      <c r="B3"/>
      <c r="F3"/>
    </row>
    <row r="4" spans="1:11">
      <c r="A4" s="196" t="s">
        <v>0</v>
      </c>
      <c r="B4" s="197" t="s">
        <v>1</v>
      </c>
      <c r="C4" s="198" t="s">
        <v>2</v>
      </c>
      <c r="D4" s="199" t="s">
        <v>3</v>
      </c>
      <c r="E4" s="200" t="s">
        <v>4</v>
      </c>
      <c r="F4" s="201" t="s">
        <v>205</v>
      </c>
    </row>
    <row r="5" spans="1:11">
      <c r="A5" s="202"/>
      <c r="B5" s="203"/>
      <c r="C5" s="204"/>
      <c r="D5" s="205"/>
      <c r="E5" s="206"/>
      <c r="F5" s="207"/>
    </row>
    <row r="6" spans="1:11">
      <c r="A6" s="208"/>
      <c r="B6" s="209" t="s">
        <v>207</v>
      </c>
      <c r="C6" s="210"/>
      <c r="D6" s="211"/>
      <c r="E6" s="212"/>
      <c r="F6" s="213"/>
    </row>
    <row r="7" spans="1:11">
      <c r="A7" s="208"/>
      <c r="B7" s="209"/>
      <c r="C7" s="210"/>
      <c r="D7" s="211"/>
      <c r="E7" s="212"/>
      <c r="F7" s="213"/>
    </row>
    <row r="8" spans="1:11">
      <c r="A8" s="208"/>
      <c r="B8" s="214" t="s">
        <v>300</v>
      </c>
      <c r="C8" s="210"/>
      <c r="D8" s="211"/>
      <c r="E8" s="212"/>
      <c r="F8" s="213"/>
    </row>
    <row r="9" ht="31.5" spans="1:11">
      <c r="A9" s="208" t="s">
        <v>10</v>
      </c>
      <c r="B9" s="215" t="s">
        <v>301</v>
      </c>
      <c r="C9" s="210"/>
      <c r="D9" s="211"/>
      <c r="E9" s="212"/>
      <c r="F9" s="216">
        <f>'ENGR. BOQ '!F65</f>
        <v>0</v>
      </c>
    </row>
    <row r="10" spans="1:11">
      <c r="A10" s="208"/>
      <c r="B10" s="217"/>
      <c r="C10" s="210"/>
      <c r="D10" s="211"/>
      <c r="E10" s="212"/>
      <c r="F10" s="216"/>
    </row>
    <row r="11" spans="1:11">
      <c r="A11" s="208"/>
      <c r="B11" s="217" t="s">
        <v>302</v>
      </c>
      <c r="C11" s="210"/>
      <c r="D11" s="211"/>
      <c r="E11" s="212"/>
      <c r="F11" s="216"/>
    </row>
    <row r="12" ht="31.5" spans="1:11">
      <c r="A12" s="208" t="s">
        <v>12</v>
      </c>
      <c r="B12" s="215" t="s">
        <v>303</v>
      </c>
      <c r="C12" s="210"/>
      <c r="D12" s="211"/>
      <c r="E12" s="218"/>
      <c r="F12" s="219">
        <f>'ENGR. BOQ '!F461</f>
        <v>0</v>
      </c>
    </row>
    <row r="13" spans="1:11">
      <c r="A13" s="208"/>
      <c r="B13" s="217"/>
      <c r="C13" s="210"/>
      <c r="D13" s="211"/>
      <c r="E13" s="218"/>
      <c r="F13" s="216"/>
    </row>
    <row r="14" spans="1:11">
      <c r="A14" s="208"/>
      <c r="B14" s="217"/>
      <c r="C14" s="210"/>
      <c r="D14" s="211"/>
      <c r="E14" s="218"/>
      <c r="F14" s="220"/>
    </row>
    <row r="15" spans="1:11">
      <c r="A15" s="208" t="s">
        <v>21</v>
      </c>
      <c r="B15" s="221" t="s">
        <v>210</v>
      </c>
      <c r="C15" s="210"/>
      <c r="D15" s="211"/>
      <c r="E15" s="218"/>
      <c r="F15" s="213">
        <f>F12+F9</f>
        <v>0</v>
      </c>
      <c r="K15" s="222"/>
    </row>
    <row r="16" spans="1:11">
      <c r="A16" s="208"/>
      <c r="B16" s="217"/>
      <c r="C16" s="210"/>
      <c r="D16" s="211"/>
      <c r="E16" s="218"/>
      <c r="F16" s="220"/>
    </row>
    <row r="17" spans="1:10">
      <c r="A17" s="208"/>
      <c r="B17" s="217"/>
      <c r="C17" s="210"/>
      <c r="D17" s="211"/>
      <c r="E17" s="218"/>
      <c r="F17" s="216"/>
    </row>
    <row r="18" spans="1:10">
      <c r="A18" s="208"/>
      <c r="B18" s="223" t="s">
        <v>211</v>
      </c>
      <c r="C18" s="210"/>
      <c r="D18" s="211" t="s">
        <v>212</v>
      </c>
      <c r="E18" s="224">
        <v>2</v>
      </c>
      <c r="F18" s="213">
        <f>E18*F15</f>
        <v>0</v>
      </c>
    </row>
    <row r="19" spans="1:10">
      <c r="A19" s="208"/>
      <c r="B19" s="223"/>
      <c r="C19" s="210"/>
      <c r="D19" s="211"/>
      <c r="E19" s="224"/>
      <c r="F19" s="213"/>
    </row>
    <row r="20" spans="1:10">
      <c r="A20" s="208"/>
      <c r="B20" s="217" t="s">
        <v>304</v>
      </c>
      <c r="C20" s="210"/>
      <c r="D20" s="211"/>
      <c r="E20" s="218"/>
      <c r="F20" s="216"/>
    </row>
    <row r="21" spans="1:10">
      <c r="A21" s="208"/>
      <c r="B21" s="217" t="s">
        <v>305</v>
      </c>
      <c r="C21" s="210"/>
      <c r="D21" s="211"/>
      <c r="E21" s="218"/>
      <c r="F21" s="216">
        <f>'ENGR. BOQ '!F524</f>
        <v>0</v>
      </c>
      <c r="H21" s="190">
        <f>I32</f>
        <v>0</v>
      </c>
      <c r="I21" s="190"/>
    </row>
    <row r="22" spans="1:10">
      <c r="A22" s="208"/>
      <c r="B22" s="217"/>
      <c r="C22" s="210"/>
      <c r="D22" s="211"/>
      <c r="E22" s="218"/>
      <c r="F22" s="216"/>
    </row>
    <row r="23" spans="1:10">
      <c r="A23" s="208"/>
      <c r="B23" s="217" t="s">
        <v>306</v>
      </c>
      <c r="C23" s="210"/>
      <c r="D23" s="211"/>
      <c r="E23" s="218"/>
      <c r="F23" s="216"/>
    </row>
    <row r="24" spans="1:10">
      <c r="A24" s="208"/>
      <c r="B24" s="217" t="s">
        <v>307</v>
      </c>
      <c r="C24" s="210"/>
      <c r="D24" s="211"/>
      <c r="E24" s="218"/>
      <c r="F24" s="216">
        <f>'4 TOILET &amp; 2 URINAL'!F505</f>
        <v>0</v>
      </c>
    </row>
    <row r="25" spans="1:10">
      <c r="A25" s="208"/>
      <c r="B25" s="217"/>
      <c r="C25" s="210"/>
      <c r="D25" s="211"/>
      <c r="E25" s="218"/>
      <c r="F25" s="216"/>
    </row>
    <row r="26" spans="1:10">
      <c r="A26" s="208"/>
      <c r="B26" s="217"/>
      <c r="C26" s="210"/>
      <c r="D26" s="211"/>
      <c r="E26" s="218"/>
      <c r="F26" s="216"/>
    </row>
    <row r="27" spans="1:10">
      <c r="A27" s="208"/>
      <c r="B27" s="217"/>
      <c r="C27" s="210"/>
      <c r="D27" s="211"/>
      <c r="E27" s="218"/>
      <c r="F27" s="216"/>
    </row>
    <row r="28" spans="1:10">
      <c r="A28" s="208"/>
      <c r="B28" s="217"/>
      <c r="C28" s="210"/>
      <c r="D28" s="211"/>
      <c r="E28" s="218"/>
      <c r="F28" s="216"/>
    </row>
    <row r="29" spans="1:10">
      <c r="A29" s="208"/>
      <c r="B29" s="217"/>
      <c r="C29" s="210"/>
      <c r="D29" s="211"/>
      <c r="E29" s="218"/>
      <c r="F29" s="216"/>
    </row>
    <row r="30" spans="1:10">
      <c r="A30" s="208"/>
      <c r="B30" s="223"/>
      <c r="C30" s="210"/>
      <c r="D30" s="211"/>
      <c r="E30" s="218"/>
      <c r="F30" s="220"/>
    </row>
    <row r="31" spans="1:10">
      <c r="A31" s="208"/>
      <c r="B31" s="223" t="s">
        <v>215</v>
      </c>
      <c r="C31" s="210" t="s">
        <v>216</v>
      </c>
      <c r="D31" s="211"/>
      <c r="E31" s="218"/>
      <c r="F31" s="213"/>
    </row>
    <row r="32" ht="19.5" spans="1:10">
      <c r="A32" s="225" t="s">
        <v>31</v>
      </c>
      <c r="B32" s="221" t="s">
        <v>217</v>
      </c>
      <c r="C32" s="210"/>
      <c r="D32" s="211"/>
      <c r="E32" s="218"/>
      <c r="F32" s="226">
        <f>SUM(F18:F31)</f>
        <v>0</v>
      </c>
      <c r="H32" s="227"/>
      <c r="I32" s="228"/>
      <c r="J32" s="229"/>
    </row>
    <row r="33" spans="1:9">
      <c r="A33" s="230"/>
      <c r="B33" s="231"/>
      <c r="D33" s="232"/>
      <c r="E33" s="233"/>
      <c r="F33" s="234"/>
    </row>
    <row r="34" ht="15" spans="1:9">
      <c r="A34" s="230"/>
      <c r="B34" s="231"/>
      <c r="D34" s="232"/>
      <c r="E34" s="233"/>
      <c r="F34" s="234"/>
    </row>
    <row r="35" spans="1:9">
      <c r="A35" s="230"/>
      <c r="B35" s="215" t="s">
        <v>218</v>
      </c>
      <c r="D35" s="232"/>
      <c r="E35" s="233"/>
      <c r="F35" s="234"/>
    </row>
    <row r="36" ht="18.75" spans="1:9">
      <c r="A36" s="230"/>
      <c r="B36" s="215"/>
      <c r="D36" s="232"/>
      <c r="E36" s="233"/>
      <c r="F36" s="234"/>
      <c r="H36" s="235"/>
    </row>
    <row r="37" ht="16.5" spans="1:9">
      <c r="A37" s="236"/>
      <c r="B37" s="237" t="s">
        <v>219</v>
      </c>
      <c r="C37" s="238"/>
      <c r="D37" s="239"/>
      <c r="E37" s="240"/>
      <c r="F37" s="241"/>
    </row>
    <row r="38" spans="1:9">
      <c r="B38" s="194"/>
    </row>
    <row r="39" spans="1:9">
      <c r="B39" s="194"/>
    </row>
    <row r="40" spans="1:9">
      <c r="B40" s="194"/>
      <c r="F40" s="242">
        <f>F32</f>
        <v>0</v>
      </c>
      <c r="H40">
        <v>829546.42</v>
      </c>
      <c r="I40" s="190">
        <f>F40-H40</f>
        <v>-829546.42</v>
      </c>
    </row>
    <row r="41" spans="1:9">
      <c r="B41" s="194"/>
    </row>
    <row r="42" spans="1:9">
      <c r="B42" s="194"/>
    </row>
    <row r="43" spans="1:9">
      <c r="B43" s="194"/>
    </row>
    <row r="44" spans="1:9">
      <c r="B44" s="194"/>
    </row>
    <row r="45" spans="1:9">
      <c r="B45" s="194"/>
    </row>
    <row r="46" spans="1:9">
      <c r="B46" s="194"/>
    </row>
    <row r="47" spans="1:9">
      <c r="B47" s="194"/>
    </row>
    <row r="48" spans="1:9">
      <c r="B48" s="194"/>
    </row>
    <row r="49" spans="2:6">
      <c r="B49" s="243"/>
      <c r="C49" s="195"/>
      <c r="D49" s="195"/>
      <c r="E49" s="195"/>
      <c r="F49" s="243"/>
    </row>
    <row r="50" spans="2:6">
      <c r="B50" s="243"/>
      <c r="C50" s="195"/>
      <c r="D50" s="195"/>
      <c r="E50" s="195"/>
      <c r="F50" s="243"/>
    </row>
    <row r="51" spans="2:6">
      <c r="B51" s="243"/>
      <c r="C51" s="195"/>
      <c r="D51" s="195"/>
      <c r="E51" s="195"/>
      <c r="F51" s="243"/>
    </row>
    <row r="52" spans="2:6">
      <c r="B52" s="243"/>
      <c r="C52" s="195"/>
      <c r="D52" s="195"/>
      <c r="E52" s="195"/>
      <c r="F52" s="243"/>
    </row>
    <row r="53" spans="2:6">
      <c r="B53" s="243"/>
      <c r="C53" s="195"/>
      <c r="D53" s="195"/>
      <c r="E53" s="195"/>
      <c r="F53" s="243"/>
    </row>
    <row r="54" spans="2:6">
      <c r="B54" s="243"/>
      <c r="C54" s="195"/>
      <c r="D54" s="195"/>
      <c r="E54" s="195"/>
      <c r="F54" s="243"/>
    </row>
    <row r="55" spans="2:6">
      <c r="B55" s="243"/>
      <c r="C55" s="195"/>
      <c r="D55" s="195"/>
      <c r="E55" s="195"/>
      <c r="F55" s="243"/>
    </row>
    <row r="56" spans="2:6">
      <c r="B56" s="243"/>
      <c r="C56" s="195"/>
      <c r="D56" s="195"/>
      <c r="E56" s="195"/>
      <c r="F56" s="243"/>
    </row>
    <row r="57" spans="2:6">
      <c r="B57" s="243"/>
      <c r="C57" s="195"/>
      <c r="D57" s="195"/>
      <c r="E57" s="195"/>
      <c r="F57" s="243"/>
    </row>
    <row r="58" spans="2:6">
      <c r="B58" s="243"/>
      <c r="C58" s="195"/>
      <c r="D58" s="195"/>
      <c r="E58" s="195"/>
      <c r="F58" s="243"/>
    </row>
    <row r="59" spans="2:6">
      <c r="B59" s="243"/>
      <c r="C59" s="195"/>
      <c r="D59" s="195"/>
      <c r="E59" s="195"/>
      <c r="F59" s="243"/>
    </row>
    <row r="60" spans="2:6">
      <c r="B60" s="243"/>
      <c r="C60" s="195"/>
      <c r="D60" s="195"/>
      <c r="E60" s="195"/>
      <c r="F60" s="243"/>
    </row>
    <row r="61" spans="2:6">
      <c r="B61" s="243"/>
      <c r="C61" s="195"/>
      <c r="D61" s="195"/>
      <c r="E61" s="195"/>
      <c r="F61" s="243"/>
    </row>
    <row r="62" spans="2:6">
      <c r="B62" s="243"/>
      <c r="C62" s="195"/>
      <c r="D62" s="195"/>
      <c r="E62" s="195"/>
      <c r="F62" s="243"/>
    </row>
    <row r="63" spans="2:6">
      <c r="B63" s="243"/>
      <c r="C63" s="195"/>
      <c r="D63" s="195"/>
      <c r="E63" s="195"/>
      <c r="F63" s="243"/>
    </row>
    <row r="64" spans="2:6">
      <c r="B64" s="243"/>
      <c r="C64" s="195"/>
      <c r="D64" s="195"/>
      <c r="E64" s="195"/>
      <c r="F64" s="243"/>
    </row>
    <row r="65" spans="2:6">
      <c r="B65" s="243"/>
      <c r="C65" s="195"/>
      <c r="D65" s="195"/>
      <c r="E65" s="195"/>
      <c r="F65" s="243"/>
    </row>
    <row r="66" spans="2:6">
      <c r="B66" s="243"/>
      <c r="C66" s="195"/>
      <c r="D66" s="195"/>
      <c r="E66" s="195"/>
      <c r="F66" s="243"/>
    </row>
    <row r="67" spans="2:6">
      <c r="B67" s="243"/>
      <c r="C67" s="195"/>
      <c r="D67" s="195"/>
      <c r="E67" s="195"/>
      <c r="F67" s="243"/>
    </row>
    <row r="68" spans="2:6">
      <c r="B68" s="243"/>
      <c r="C68" s="195"/>
      <c r="D68" s="195"/>
      <c r="E68" s="195"/>
      <c r="F68" s="243"/>
    </row>
    <row r="69" spans="2:6">
      <c r="B69" s="243"/>
      <c r="C69" s="195"/>
      <c r="D69" s="195"/>
      <c r="E69" s="195"/>
      <c r="F69" s="243"/>
    </row>
    <row r="70" spans="2:6">
      <c r="B70" s="243"/>
      <c r="C70" s="195"/>
      <c r="D70" s="195"/>
      <c r="E70" s="195"/>
      <c r="F70" s="243"/>
    </row>
    <row r="71" spans="2:6">
      <c r="B71" s="243"/>
      <c r="C71" s="195"/>
      <c r="D71" s="195"/>
      <c r="E71" s="195"/>
      <c r="F71" s="243"/>
    </row>
    <row r="72" spans="2:6">
      <c r="B72" s="243"/>
      <c r="C72" s="195"/>
      <c r="D72" s="195"/>
      <c r="E72" s="195"/>
      <c r="F72" s="243"/>
    </row>
    <row r="73" spans="2:6">
      <c r="B73" s="243"/>
      <c r="C73" s="195"/>
      <c r="D73" s="195"/>
      <c r="E73" s="195"/>
      <c r="F73" s="243"/>
    </row>
    <row r="74" spans="2:6">
      <c r="B74" s="243"/>
      <c r="C74" s="195"/>
      <c r="D74" s="195"/>
      <c r="E74" s="195"/>
      <c r="F74" s="243"/>
    </row>
    <row r="75" spans="2:6">
      <c r="B75" s="243"/>
      <c r="C75" s="195"/>
      <c r="D75" s="195"/>
      <c r="E75" s="195"/>
      <c r="F75" s="243"/>
    </row>
    <row r="76" spans="2:6">
      <c r="B76" s="243"/>
      <c r="C76" s="195"/>
      <c r="D76" s="195"/>
      <c r="E76" s="195"/>
      <c r="F76" s="243"/>
    </row>
    <row r="77" spans="2:6">
      <c r="B77" s="244"/>
      <c r="C77" s="195"/>
      <c r="D77" s="195"/>
      <c r="E77" s="195"/>
      <c r="F77" s="243"/>
    </row>
    <row r="78" spans="2:6">
      <c r="B78" s="244"/>
      <c r="C78" s="195"/>
      <c r="D78" s="195"/>
      <c r="E78" s="195"/>
      <c r="F78" s="243"/>
    </row>
    <row r="79" spans="2:6">
      <c r="B79" s="244"/>
      <c r="C79" s="195"/>
      <c r="D79" s="195"/>
      <c r="E79" s="195"/>
      <c r="F79" s="243"/>
    </row>
    <row r="80" spans="2:6">
      <c r="B80" s="244"/>
      <c r="C80" s="195"/>
      <c r="D80" s="195"/>
      <c r="E80" s="195"/>
      <c r="F80" s="243"/>
    </row>
    <row r="81" spans="2:6">
      <c r="B81" s="244"/>
      <c r="C81" s="195"/>
      <c r="D81" s="195"/>
      <c r="E81" s="195"/>
      <c r="F81" s="243"/>
    </row>
    <row r="82" spans="2:6">
      <c r="B82" s="244"/>
      <c r="C82" s="195"/>
      <c r="D82" s="195"/>
      <c r="E82" s="195"/>
      <c r="F82" s="243"/>
    </row>
    <row r="83" spans="2:6">
      <c r="B83" s="244"/>
      <c r="C83" s="195"/>
      <c r="D83" s="195"/>
      <c r="E83" s="195"/>
      <c r="F83" s="243"/>
    </row>
    <row r="84" spans="2:6">
      <c r="B84" s="244"/>
      <c r="C84" s="195"/>
      <c r="D84" s="195"/>
      <c r="E84" s="195"/>
      <c r="F84" s="243"/>
    </row>
    <row r="85" spans="2:6">
      <c r="B85" s="244"/>
      <c r="C85" s="195"/>
      <c r="D85" s="195"/>
      <c r="E85" s="195"/>
      <c r="F85" s="243"/>
    </row>
    <row r="86" spans="2:6">
      <c r="B86" s="244"/>
      <c r="C86" s="195"/>
      <c r="D86" s="195"/>
      <c r="E86" s="195"/>
      <c r="F86" s="243"/>
    </row>
    <row r="87" spans="2:6">
      <c r="B87" s="244"/>
      <c r="C87" s="195"/>
      <c r="D87" s="195"/>
      <c r="E87" s="195"/>
      <c r="F87" s="243"/>
    </row>
    <row r="88" spans="2:6">
      <c r="B88" s="244"/>
      <c r="C88" s="195"/>
      <c r="D88" s="195"/>
      <c r="E88" s="195"/>
      <c r="F88" s="243"/>
    </row>
    <row r="89" spans="2:6">
      <c r="B89" s="244"/>
      <c r="C89" s="195"/>
      <c r="D89" s="195"/>
      <c r="E89" s="195"/>
      <c r="F89" s="243"/>
    </row>
    <row r="90" spans="2:6">
      <c r="B90" s="244"/>
      <c r="C90" s="195"/>
      <c r="D90" s="195"/>
      <c r="E90" s="195"/>
      <c r="F90" s="243"/>
    </row>
    <row r="91" spans="2:6">
      <c r="B91" s="244"/>
      <c r="C91" s="195"/>
      <c r="D91" s="195"/>
      <c r="E91" s="195"/>
      <c r="F91" s="243"/>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01"/>
  <sheetViews>
    <sheetView zoomScale="115" zoomScaleNormal="115" topLeftCell="A433" workbookViewId="0">
      <selection activeCell="F447" sqref="F447"/>
    </sheetView>
  </sheetViews>
  <sheetFormatPr defaultColWidth="9" defaultRowHeight="15"/>
  <cols>
    <col min="1" max="1" width="5.28571428571429" customWidth="1"/>
    <col min="2" max="2" width="52.5714285714286" customWidth="1"/>
    <col min="4" max="4" width="6.71428571428571" customWidth="1"/>
    <col min="5" max="5" width="10.4285714285714" customWidth="1"/>
    <col min="6" max="6" width="12.4285714285714" customWidth="1"/>
    <col min="11" max="11" width="16" customWidth="1"/>
  </cols>
  <sheetData>
    <row r="1" ht="17.25" spans="1:6">
      <c r="A1" s="4" t="s">
        <v>186</v>
      </c>
      <c r="B1" s="4" t="s">
        <v>308</v>
      </c>
      <c r="C1" s="4" t="s">
        <v>309</v>
      </c>
      <c r="D1" s="4" t="s">
        <v>310</v>
      </c>
      <c r="E1" s="5" t="s">
        <v>311</v>
      </c>
      <c r="F1" s="5" t="s">
        <v>312</v>
      </c>
    </row>
    <row r="2" ht="47.25" spans="1:6">
      <c r="A2" s="6"/>
      <c r="B2" s="7" t="s">
        <v>313</v>
      </c>
      <c r="C2" s="8"/>
      <c r="D2" s="9"/>
      <c r="E2" s="10"/>
      <c r="F2" s="11"/>
    </row>
    <row r="3" ht="15.75" spans="1:6">
      <c r="A3" s="6"/>
      <c r="B3" s="12" t="s">
        <v>314</v>
      </c>
      <c r="C3" s="6"/>
      <c r="D3" s="6"/>
      <c r="E3" s="13"/>
      <c r="F3" s="13"/>
    </row>
    <row r="4" ht="15.75" spans="1:6">
      <c r="A4" s="6"/>
      <c r="B4" s="12"/>
      <c r="C4" s="6"/>
      <c r="D4" s="6"/>
      <c r="E4" s="13"/>
      <c r="F4" s="13"/>
    </row>
    <row r="5" ht="15.75" spans="1:6">
      <c r="A5" s="6"/>
      <c r="B5" s="12" t="s">
        <v>315</v>
      </c>
      <c r="C5" s="6"/>
      <c r="D5" s="6"/>
      <c r="E5" s="13"/>
      <c r="F5" s="13"/>
    </row>
    <row r="6" ht="15.75" spans="1:6">
      <c r="A6" s="6"/>
      <c r="B6" s="12" t="s">
        <v>316</v>
      </c>
      <c r="C6" s="6"/>
      <c r="D6" s="6"/>
      <c r="E6" s="13"/>
      <c r="F6" s="13"/>
    </row>
    <row r="7" ht="15.75" spans="1:6">
      <c r="A7" s="6"/>
      <c r="B7" s="12"/>
      <c r="C7" s="6"/>
      <c r="D7" s="6"/>
      <c r="E7" s="13"/>
      <c r="F7" s="13"/>
    </row>
    <row r="8" ht="15.75" spans="1:6">
      <c r="A8" s="6"/>
      <c r="B8" s="12" t="s">
        <v>317</v>
      </c>
      <c r="C8" s="6"/>
      <c r="D8" s="6"/>
      <c r="E8" s="13"/>
      <c r="F8" s="13"/>
    </row>
    <row r="9" ht="15.75" spans="1:6">
      <c r="A9" s="6" t="s">
        <v>10</v>
      </c>
      <c r="B9" s="9" t="s">
        <v>318</v>
      </c>
      <c r="C9" s="6"/>
      <c r="D9" s="6"/>
      <c r="E9" s="13"/>
      <c r="F9" s="13"/>
    </row>
    <row r="10" ht="15.75" spans="1:6">
      <c r="A10" s="6"/>
      <c r="B10" s="9" t="s">
        <v>319</v>
      </c>
      <c r="C10" s="6">
        <v>57</v>
      </c>
      <c r="D10" s="6" t="s">
        <v>320</v>
      </c>
      <c r="E10" s="13"/>
      <c r="F10" s="13"/>
    </row>
    <row r="11" ht="15.75" spans="1:6">
      <c r="A11" s="6"/>
      <c r="B11" s="9"/>
      <c r="C11" s="6"/>
      <c r="D11" s="6"/>
      <c r="E11" s="13"/>
      <c r="F11" s="13"/>
    </row>
    <row r="12" ht="15.75" spans="1:6">
      <c r="A12" s="6" t="s">
        <v>12</v>
      </c>
      <c r="B12" s="9" t="s">
        <v>321</v>
      </c>
      <c r="C12" s="6"/>
      <c r="D12" s="6"/>
      <c r="E12" s="13"/>
      <c r="F12" s="13"/>
    </row>
    <row r="13" ht="15.75" spans="1:6">
      <c r="A13" s="6"/>
      <c r="B13" s="9" t="s">
        <v>322</v>
      </c>
      <c r="C13" s="6">
        <v>3</v>
      </c>
      <c r="D13" s="6" t="s">
        <v>241</v>
      </c>
      <c r="E13" s="13"/>
      <c r="F13" s="13"/>
    </row>
    <row r="14" ht="15.75" spans="1:6">
      <c r="A14" s="6"/>
      <c r="B14" s="12"/>
      <c r="C14" s="6"/>
      <c r="D14" s="6"/>
      <c r="E14" s="13"/>
      <c r="F14" s="13"/>
    </row>
    <row r="15" s="1" customFormat="1" ht="18.75" customHeight="1" spans="1:6">
      <c r="A15" s="6" t="s">
        <v>15</v>
      </c>
      <c r="B15" s="9" t="s">
        <v>323</v>
      </c>
      <c r="C15" s="6"/>
      <c r="D15" s="6"/>
      <c r="E15" s="13"/>
      <c r="F15" s="13"/>
    </row>
    <row r="16" ht="15.75" spans="1:6">
      <c r="A16" s="6"/>
      <c r="B16" s="9" t="s">
        <v>324</v>
      </c>
      <c r="C16" s="6">
        <v>25</v>
      </c>
      <c r="D16" s="6" t="s">
        <v>325</v>
      </c>
      <c r="E16" s="13"/>
      <c r="F16" s="13"/>
    </row>
    <row r="17" ht="15.75" spans="1:10">
      <c r="A17" s="6"/>
      <c r="B17" s="14"/>
      <c r="C17" s="6"/>
      <c r="D17" s="6"/>
      <c r="E17" s="13"/>
      <c r="F17" s="13"/>
    </row>
    <row r="18" ht="15.75" spans="1:10">
      <c r="A18" s="6"/>
      <c r="B18" s="15" t="s">
        <v>326</v>
      </c>
      <c r="C18" s="6"/>
      <c r="D18" s="6"/>
      <c r="E18" s="13"/>
      <c r="F18" s="13"/>
    </row>
    <row r="19" ht="15.75" spans="1:10">
      <c r="A19" s="6"/>
      <c r="B19" s="15"/>
      <c r="C19" s="6"/>
      <c r="D19" s="6"/>
      <c r="E19" s="13"/>
      <c r="F19" s="13"/>
    </row>
    <row r="20" ht="15.75" spans="1:10">
      <c r="A20" s="6" t="s">
        <v>18</v>
      </c>
      <c r="B20" s="9" t="s">
        <v>327</v>
      </c>
      <c r="C20" s="6"/>
      <c r="D20" s="6"/>
      <c r="E20" s="13"/>
      <c r="F20" s="13"/>
    </row>
    <row r="21" ht="15.75" spans="1:10">
      <c r="A21" s="6"/>
      <c r="B21" s="9" t="s">
        <v>328</v>
      </c>
      <c r="C21" s="6">
        <v>14</v>
      </c>
      <c r="D21" s="6" t="s">
        <v>325</v>
      </c>
      <c r="E21" s="13"/>
      <c r="F21" s="13"/>
      <c r="J21">
        <v>25</v>
      </c>
    </row>
    <row r="22" ht="15.75" spans="1:10">
      <c r="A22" s="6"/>
      <c r="B22" s="9"/>
      <c r="C22" s="6"/>
      <c r="D22" s="6"/>
      <c r="E22" s="13"/>
      <c r="F22" s="13"/>
    </row>
    <row r="23" ht="15.75" spans="1:10">
      <c r="A23" s="6" t="s">
        <v>21</v>
      </c>
      <c r="B23" s="9" t="s">
        <v>329</v>
      </c>
      <c r="C23" s="6"/>
      <c r="D23" s="6"/>
      <c r="E23" s="13"/>
      <c r="F23" s="13"/>
    </row>
    <row r="24" ht="15.75" spans="1:10">
      <c r="A24" s="6"/>
      <c r="B24" s="9" t="s">
        <v>330</v>
      </c>
      <c r="C24" s="6">
        <v>1</v>
      </c>
      <c r="D24" s="6" t="s">
        <v>325</v>
      </c>
      <c r="E24" s="13"/>
      <c r="F24" s="13"/>
    </row>
    <row r="25" ht="15.75" spans="1:10">
      <c r="A25" s="6"/>
      <c r="B25" s="9"/>
      <c r="C25" s="6"/>
      <c r="D25" s="6"/>
      <c r="E25" s="13"/>
      <c r="F25" s="13"/>
    </row>
    <row r="26" ht="15.75" spans="1:10">
      <c r="A26" s="6" t="s">
        <v>24</v>
      </c>
      <c r="B26" s="9" t="s">
        <v>331</v>
      </c>
      <c r="C26" s="6"/>
      <c r="D26" s="6"/>
      <c r="E26" s="13"/>
      <c r="F26" s="13"/>
    </row>
    <row r="27" ht="15.75" spans="1:10">
      <c r="A27" s="6"/>
      <c r="B27" s="9" t="s">
        <v>332</v>
      </c>
      <c r="C27" s="6">
        <v>2</v>
      </c>
      <c r="D27" s="6" t="s">
        <v>325</v>
      </c>
      <c r="E27" s="13"/>
      <c r="F27" s="13"/>
    </row>
    <row r="28" ht="15.75" spans="1:10">
      <c r="A28" s="6"/>
      <c r="B28" s="9"/>
      <c r="C28" s="6"/>
      <c r="D28" s="6"/>
      <c r="E28" s="13"/>
      <c r="F28" s="13"/>
    </row>
    <row r="29" ht="15.75" spans="1:10">
      <c r="A29" s="6" t="s">
        <v>27</v>
      </c>
      <c r="B29" s="9" t="s">
        <v>333</v>
      </c>
      <c r="C29" s="6"/>
      <c r="D29" s="6"/>
      <c r="E29" s="13"/>
      <c r="F29" s="13"/>
    </row>
    <row r="30" ht="15.75" spans="1:10">
      <c r="A30" s="6"/>
      <c r="B30" s="9" t="s">
        <v>334</v>
      </c>
      <c r="C30" s="6"/>
      <c r="D30" s="6"/>
      <c r="E30" s="13"/>
      <c r="F30" s="13"/>
    </row>
    <row r="31" ht="15.75" spans="1:10">
      <c r="A31" s="6"/>
      <c r="B31" s="9" t="s">
        <v>335</v>
      </c>
      <c r="C31" s="6">
        <v>10</v>
      </c>
      <c r="D31" s="6" t="s">
        <v>325</v>
      </c>
      <c r="E31" s="13"/>
      <c r="F31" s="13"/>
    </row>
    <row r="32" ht="15.75" spans="1:10">
      <c r="A32" s="6"/>
      <c r="B32" s="9"/>
      <c r="C32" s="6"/>
      <c r="D32" s="6"/>
      <c r="E32" s="13"/>
      <c r="F32" s="13"/>
    </row>
    <row r="33" ht="15.75" spans="1:10">
      <c r="A33" s="6"/>
      <c r="B33" s="15" t="s">
        <v>336</v>
      </c>
      <c r="C33" s="6"/>
      <c r="D33" s="6"/>
      <c r="E33" s="13"/>
      <c r="F33" s="13"/>
    </row>
    <row r="34" ht="15.75" spans="1:10">
      <c r="A34" s="6" t="s">
        <v>29</v>
      </c>
      <c r="B34" s="9" t="s">
        <v>337</v>
      </c>
      <c r="C34" s="6"/>
      <c r="D34" s="6"/>
      <c r="E34" s="13"/>
      <c r="F34" s="13"/>
    </row>
    <row r="35" ht="15.75" spans="1:10">
      <c r="A35" s="6"/>
      <c r="B35" s="9" t="s">
        <v>338</v>
      </c>
      <c r="C35" s="6"/>
      <c r="D35" s="6"/>
      <c r="E35" s="13"/>
      <c r="F35" s="13"/>
    </row>
    <row r="36" ht="15.75" spans="1:10">
      <c r="A36" s="6"/>
      <c r="B36" s="9" t="s">
        <v>339</v>
      </c>
      <c r="C36" s="6">
        <v>12</v>
      </c>
      <c r="D36" s="6" t="s">
        <v>325</v>
      </c>
      <c r="E36" s="13"/>
      <c r="F36" s="13"/>
      <c r="J36">
        <v>21</v>
      </c>
    </row>
    <row r="37" ht="15.75" spans="1:10">
      <c r="A37" s="6"/>
      <c r="B37" s="9"/>
      <c r="C37" s="6"/>
      <c r="D37" s="6"/>
      <c r="E37" s="13"/>
      <c r="F37" s="13"/>
    </row>
    <row r="38" ht="15.75" spans="1:10">
      <c r="A38" s="6"/>
      <c r="B38" s="15" t="s">
        <v>340</v>
      </c>
      <c r="C38" s="6"/>
      <c r="D38" s="6"/>
      <c r="E38" s="13"/>
      <c r="F38" s="13"/>
    </row>
    <row r="39" ht="15.75" spans="1:10">
      <c r="A39" s="6"/>
      <c r="B39" s="9" t="s">
        <v>341</v>
      </c>
      <c r="C39" s="6"/>
      <c r="D39" s="6"/>
      <c r="E39" s="13"/>
      <c r="F39" s="13"/>
    </row>
    <row r="40" ht="15.75" spans="1:10">
      <c r="A40" s="6"/>
      <c r="B40" s="9"/>
      <c r="C40" s="6"/>
      <c r="D40" s="6"/>
      <c r="E40" s="13"/>
      <c r="F40" s="13"/>
    </row>
    <row r="41" ht="15.75" spans="1:10">
      <c r="A41" s="6" t="s">
        <v>36</v>
      </c>
      <c r="B41" s="9" t="s">
        <v>342</v>
      </c>
      <c r="C41" s="6">
        <v>1</v>
      </c>
      <c r="D41" s="6" t="s">
        <v>325</v>
      </c>
      <c r="E41" s="13"/>
      <c r="F41" s="13"/>
    </row>
    <row r="42" ht="15.75" spans="1:10">
      <c r="A42" s="6"/>
      <c r="B42" s="16"/>
      <c r="C42" s="6"/>
      <c r="D42" s="6"/>
      <c r="E42" s="13"/>
      <c r="F42" s="13"/>
    </row>
    <row r="43" ht="15.75" spans="1:10">
      <c r="A43" s="6" t="s">
        <v>39</v>
      </c>
      <c r="B43" s="9" t="s">
        <v>343</v>
      </c>
      <c r="C43" s="6">
        <v>4</v>
      </c>
      <c r="D43" s="6" t="s">
        <v>325</v>
      </c>
      <c r="E43" s="13"/>
      <c r="F43" s="13"/>
    </row>
    <row r="44" ht="15.75" spans="1:10">
      <c r="A44" s="6"/>
      <c r="B44" s="9"/>
      <c r="C44" s="6"/>
      <c r="D44" s="6"/>
      <c r="E44" s="13"/>
      <c r="F44" s="17"/>
    </row>
    <row r="45" ht="16.5" spans="1:10">
      <c r="A45" s="18"/>
      <c r="B45" s="19" t="s">
        <v>344</v>
      </c>
      <c r="C45" s="18"/>
      <c r="D45" s="18"/>
      <c r="E45" s="20"/>
      <c r="F45" s="21">
        <f>SUM(F10:F44)</f>
        <v>0</v>
      </c>
    </row>
    <row r="46" ht="17.25" spans="1:10">
      <c r="A46" s="22"/>
      <c r="B46" s="23">
        <v>1</v>
      </c>
      <c r="C46" s="22"/>
      <c r="D46" s="22"/>
      <c r="E46" s="24"/>
      <c r="F46" s="24"/>
    </row>
    <row r="47" ht="17.25" spans="1:10">
      <c r="A47" s="4" t="s">
        <v>186</v>
      </c>
      <c r="B47" s="4" t="s">
        <v>308</v>
      </c>
      <c r="C47" s="4" t="s">
        <v>309</v>
      </c>
      <c r="D47" s="4" t="s">
        <v>310</v>
      </c>
      <c r="E47" s="5" t="s">
        <v>311</v>
      </c>
      <c r="F47" s="5" t="s">
        <v>312</v>
      </c>
    </row>
    <row r="48" ht="16.5" spans="1:10">
      <c r="A48" s="25"/>
      <c r="B48" s="25"/>
      <c r="C48" s="25"/>
      <c r="D48" s="25"/>
      <c r="E48" s="26"/>
      <c r="F48" s="26"/>
    </row>
    <row r="49" ht="16.5" spans="1:6">
      <c r="A49" s="25"/>
      <c r="B49" s="27" t="s">
        <v>345</v>
      </c>
      <c r="C49" s="25"/>
      <c r="D49" s="25"/>
      <c r="E49" s="26"/>
      <c r="F49" s="26"/>
    </row>
    <row r="50" ht="15.75" spans="1:6">
      <c r="A50" s="6"/>
      <c r="B50" s="9"/>
      <c r="C50" s="6"/>
      <c r="D50" s="6"/>
      <c r="E50" s="13"/>
      <c r="F50" s="13"/>
    </row>
    <row r="51" ht="15.75" spans="1:6">
      <c r="A51" s="6" t="s">
        <v>18</v>
      </c>
      <c r="B51" s="9" t="s">
        <v>346</v>
      </c>
      <c r="C51" s="6">
        <v>2.5</v>
      </c>
      <c r="D51" s="6" t="s">
        <v>325</v>
      </c>
      <c r="E51" s="13"/>
      <c r="F51" s="13"/>
    </row>
    <row r="52" ht="15.75" spans="1:6">
      <c r="A52" s="6"/>
      <c r="B52" s="28"/>
      <c r="C52" s="6"/>
      <c r="D52" s="6"/>
      <c r="E52" s="13"/>
      <c r="F52" s="13"/>
    </row>
    <row r="53" ht="15.75" spans="1:6">
      <c r="A53" s="6"/>
      <c r="B53" s="15" t="s">
        <v>347</v>
      </c>
      <c r="C53" s="6"/>
      <c r="D53" s="6"/>
      <c r="E53" s="13"/>
      <c r="F53" s="13"/>
    </row>
    <row r="54" ht="15.75" spans="1:6">
      <c r="A54" s="6"/>
      <c r="B54" s="15" t="s">
        <v>348</v>
      </c>
      <c r="C54" s="6"/>
      <c r="D54" s="6"/>
      <c r="E54" s="13"/>
      <c r="F54" s="29"/>
    </row>
    <row r="55" ht="15.75" spans="1:6">
      <c r="A55" s="6"/>
      <c r="B55" s="15"/>
      <c r="C55" s="6"/>
      <c r="D55" s="6"/>
      <c r="E55" s="13"/>
      <c r="F55" s="13"/>
    </row>
    <row r="56" ht="15.75" spans="1:6">
      <c r="A56" s="6" t="s">
        <v>21</v>
      </c>
      <c r="B56" s="9" t="s">
        <v>349</v>
      </c>
      <c r="C56" s="6">
        <v>0.5</v>
      </c>
      <c r="D56" s="6" t="s">
        <v>325</v>
      </c>
      <c r="E56" s="13"/>
      <c r="F56" s="13"/>
    </row>
    <row r="57" ht="15.75" spans="1:6">
      <c r="A57" s="6"/>
      <c r="B57" s="12"/>
      <c r="C57" s="6"/>
      <c r="D57" s="6"/>
      <c r="E57" s="13"/>
      <c r="F57" s="13"/>
    </row>
    <row r="58" ht="15.75" spans="1:6">
      <c r="A58" s="6" t="s">
        <v>24</v>
      </c>
      <c r="B58" s="9" t="s">
        <v>350</v>
      </c>
      <c r="C58" s="6">
        <v>0.5</v>
      </c>
      <c r="D58" s="6" t="s">
        <v>325</v>
      </c>
      <c r="E58" s="13">
        <f>E56</f>
        <v>0</v>
      </c>
      <c r="F58" s="13">
        <f>E58*C58</f>
        <v>0</v>
      </c>
    </row>
    <row r="59" ht="15.75" spans="1:6">
      <c r="A59" s="6"/>
      <c r="B59" s="9"/>
      <c r="C59" s="6"/>
      <c r="D59" s="6"/>
      <c r="E59" s="13"/>
      <c r="F59" s="13"/>
    </row>
    <row r="60" ht="15.75" spans="1:6">
      <c r="A60" s="6"/>
      <c r="B60" s="15" t="s">
        <v>351</v>
      </c>
      <c r="C60" s="6"/>
      <c r="D60" s="6"/>
      <c r="E60" s="13"/>
      <c r="F60" s="13"/>
    </row>
    <row r="61" ht="15.75" spans="1:6">
      <c r="A61" s="6"/>
      <c r="B61" s="15" t="s">
        <v>352</v>
      </c>
      <c r="C61" s="6"/>
      <c r="D61" s="6"/>
      <c r="E61" s="13"/>
      <c r="F61" s="13"/>
    </row>
    <row r="62" ht="15.75" spans="1:6">
      <c r="A62" s="6"/>
      <c r="B62" s="12"/>
      <c r="C62" s="6"/>
      <c r="D62" s="6"/>
      <c r="E62" s="13"/>
      <c r="F62" s="13"/>
    </row>
    <row r="63" ht="15.75" spans="1:6">
      <c r="A63" s="6" t="s">
        <v>27</v>
      </c>
      <c r="B63" s="9" t="s">
        <v>353</v>
      </c>
      <c r="C63" s="6">
        <v>60</v>
      </c>
      <c r="D63" s="6" t="s">
        <v>88</v>
      </c>
      <c r="E63" s="13"/>
      <c r="F63" s="13"/>
    </row>
    <row r="64" ht="15.75" spans="1:6">
      <c r="A64" s="6"/>
      <c r="B64" s="9"/>
      <c r="C64" s="6"/>
      <c r="D64" s="6"/>
      <c r="E64" s="13"/>
      <c r="F64" s="13"/>
    </row>
    <row r="65" ht="15.75" spans="1:6">
      <c r="A65" s="6" t="s">
        <v>29</v>
      </c>
      <c r="B65" s="9" t="s">
        <v>354</v>
      </c>
      <c r="C65" s="6">
        <v>50</v>
      </c>
      <c r="D65" s="6" t="s">
        <v>88</v>
      </c>
      <c r="E65" s="13"/>
      <c r="F65" s="13"/>
    </row>
    <row r="66" ht="15.75" spans="1:6">
      <c r="A66" s="6"/>
      <c r="B66" s="9"/>
      <c r="C66" s="6"/>
      <c r="D66" s="6"/>
      <c r="E66" s="13"/>
      <c r="F66" s="13"/>
    </row>
    <row r="67" ht="15.75" spans="1:6">
      <c r="A67" s="6" t="s">
        <v>31</v>
      </c>
      <c r="B67" s="9" t="s">
        <v>355</v>
      </c>
      <c r="C67" s="6">
        <v>45</v>
      </c>
      <c r="D67" s="6" t="s">
        <v>88</v>
      </c>
      <c r="E67" s="13"/>
      <c r="F67" s="13"/>
    </row>
    <row r="68" ht="15.75" spans="1:6">
      <c r="A68" s="6"/>
      <c r="B68" s="9"/>
      <c r="C68" s="6"/>
      <c r="D68" s="6"/>
      <c r="E68" s="13"/>
      <c r="F68" s="13"/>
    </row>
    <row r="69" ht="15.75" spans="1:6">
      <c r="A69" s="6"/>
      <c r="B69" s="15" t="s">
        <v>356</v>
      </c>
      <c r="C69" s="6"/>
      <c r="D69" s="6"/>
      <c r="E69" s="13"/>
      <c r="F69" s="13"/>
    </row>
    <row r="70" ht="15.75" spans="1:6">
      <c r="A70" s="6"/>
      <c r="B70" s="15"/>
      <c r="C70" s="6"/>
      <c r="D70" s="6"/>
      <c r="E70" s="13"/>
      <c r="F70" s="13"/>
    </row>
    <row r="71" ht="15.75" spans="1:6">
      <c r="A71" s="6" t="s">
        <v>36</v>
      </c>
      <c r="B71" s="9" t="s">
        <v>357</v>
      </c>
      <c r="C71" s="6">
        <v>17</v>
      </c>
      <c r="D71" s="6" t="s">
        <v>320</v>
      </c>
      <c r="E71" s="13"/>
      <c r="F71" s="13"/>
    </row>
    <row r="72" ht="15.75" spans="1:6">
      <c r="A72" s="6"/>
      <c r="B72" s="9"/>
      <c r="C72" s="6"/>
      <c r="D72" s="6"/>
      <c r="E72" s="13"/>
      <c r="F72" s="13"/>
    </row>
    <row r="73" ht="15.75" spans="1:6">
      <c r="A73" s="6" t="s">
        <v>39</v>
      </c>
      <c r="B73" s="9" t="s">
        <v>358</v>
      </c>
      <c r="C73" s="6">
        <v>7</v>
      </c>
      <c r="D73" s="6" t="s">
        <v>320</v>
      </c>
      <c r="E73" s="13"/>
      <c r="F73" s="13"/>
    </row>
    <row r="74" ht="15.75" spans="1:6">
      <c r="A74" s="6"/>
      <c r="B74" s="12"/>
      <c r="C74" s="6"/>
      <c r="D74" s="6"/>
      <c r="E74" s="13"/>
      <c r="F74" s="13"/>
    </row>
    <row r="75" ht="15.75" spans="1:6">
      <c r="A75" s="6"/>
      <c r="B75" s="15" t="s">
        <v>359</v>
      </c>
      <c r="C75" s="6"/>
      <c r="D75" s="6"/>
      <c r="E75" s="13"/>
      <c r="F75" s="13"/>
    </row>
    <row r="76" ht="15.75" spans="1:6">
      <c r="A76" s="6"/>
      <c r="B76" s="15" t="s">
        <v>360</v>
      </c>
      <c r="C76" s="6"/>
      <c r="D76" s="6"/>
      <c r="E76" s="13"/>
      <c r="F76" s="13"/>
    </row>
    <row r="77" ht="15.75" spans="1:6">
      <c r="A77" s="6"/>
      <c r="B77" s="15" t="s">
        <v>361</v>
      </c>
      <c r="C77" s="6"/>
      <c r="D77" s="6"/>
      <c r="E77" s="13"/>
      <c r="F77" s="13"/>
    </row>
    <row r="78" ht="15.75" spans="1:6">
      <c r="A78" s="6"/>
      <c r="B78" s="9"/>
      <c r="C78" s="6"/>
      <c r="D78" s="6"/>
      <c r="E78" s="13"/>
      <c r="F78" s="13"/>
    </row>
    <row r="79" ht="15.75" spans="1:6">
      <c r="A79" s="6" t="s">
        <v>42</v>
      </c>
      <c r="B79" s="9" t="s">
        <v>362</v>
      </c>
      <c r="C79" s="6">
        <v>55</v>
      </c>
      <c r="D79" s="6" t="s">
        <v>320</v>
      </c>
      <c r="E79" s="13"/>
      <c r="F79" s="13"/>
    </row>
    <row r="80" ht="15.75" spans="1:6">
      <c r="A80" s="6"/>
      <c r="B80" s="14"/>
      <c r="C80" s="6"/>
      <c r="D80" s="6"/>
      <c r="E80" s="13"/>
      <c r="F80" s="13"/>
    </row>
    <row r="81" ht="15.75" spans="1:6">
      <c r="A81" s="6"/>
      <c r="B81" s="15" t="s">
        <v>363</v>
      </c>
      <c r="C81" s="6"/>
      <c r="D81" s="6"/>
      <c r="E81" s="13"/>
      <c r="F81" s="13"/>
    </row>
    <row r="82" ht="15.75" spans="1:6">
      <c r="A82" s="6"/>
      <c r="B82" s="9" t="s">
        <v>364</v>
      </c>
      <c r="C82" s="6"/>
      <c r="D82" s="6"/>
      <c r="E82" s="13"/>
      <c r="F82" s="13"/>
    </row>
    <row r="83" ht="15.75" spans="1:6">
      <c r="A83" s="6"/>
      <c r="B83" s="9"/>
      <c r="C83" s="6"/>
      <c r="D83" s="6"/>
      <c r="E83" s="13"/>
      <c r="F83" s="13"/>
    </row>
    <row r="84" ht="15.75" spans="1:6">
      <c r="A84" s="6" t="s">
        <v>42</v>
      </c>
      <c r="B84" s="9" t="s">
        <v>365</v>
      </c>
      <c r="C84" s="30">
        <v>30</v>
      </c>
      <c r="D84" s="6" t="s">
        <v>320</v>
      </c>
      <c r="E84" s="13"/>
      <c r="F84" s="13"/>
    </row>
    <row r="85" ht="15.75" spans="1:6">
      <c r="A85" s="6"/>
      <c r="B85" s="15"/>
      <c r="C85" s="6"/>
      <c r="D85" s="6"/>
      <c r="E85" s="13"/>
      <c r="F85" s="13"/>
    </row>
    <row r="86" ht="15.75" spans="1:6">
      <c r="A86" s="6"/>
      <c r="B86" s="15" t="s">
        <v>366</v>
      </c>
      <c r="C86" s="6"/>
      <c r="D86" s="6"/>
      <c r="E86" s="13"/>
      <c r="F86" s="13"/>
    </row>
    <row r="87" ht="15.75" spans="1:6">
      <c r="A87" s="6"/>
      <c r="B87" s="15" t="s">
        <v>367</v>
      </c>
      <c r="C87" s="6"/>
      <c r="D87" s="6"/>
      <c r="E87" s="13"/>
      <c r="F87" s="13"/>
    </row>
    <row r="88" ht="15.75" spans="1:6">
      <c r="A88" s="6"/>
      <c r="B88" s="9"/>
      <c r="C88" s="6"/>
      <c r="D88" s="6"/>
      <c r="E88" s="13"/>
      <c r="F88" s="13"/>
    </row>
    <row r="89" ht="15.75" spans="1:6">
      <c r="A89" s="6" t="s">
        <v>368</v>
      </c>
      <c r="B89" s="9" t="s">
        <v>369</v>
      </c>
      <c r="C89" s="6">
        <v>30</v>
      </c>
      <c r="D89" s="6" t="s">
        <v>320</v>
      </c>
      <c r="E89" s="13"/>
      <c r="F89" s="13"/>
    </row>
    <row r="90" ht="15.75" spans="1:6">
      <c r="A90" s="6"/>
      <c r="B90" s="9"/>
      <c r="C90" s="6"/>
      <c r="D90" s="6"/>
      <c r="E90" s="13"/>
      <c r="F90" s="13"/>
    </row>
    <row r="91" ht="16.5" spans="1:6">
      <c r="A91" s="31"/>
      <c r="B91" s="32" t="s">
        <v>370</v>
      </c>
      <c r="C91" s="18"/>
      <c r="D91" s="18"/>
      <c r="E91" s="20"/>
      <c r="F91" s="21">
        <f>SUM(F49:F90)</f>
        <v>0</v>
      </c>
    </row>
    <row r="92" ht="16.5" spans="1:6">
      <c r="A92" s="22"/>
      <c r="B92" s="33"/>
      <c r="C92" s="22"/>
      <c r="D92" s="22"/>
      <c r="E92" s="24"/>
      <c r="F92" s="34"/>
    </row>
    <row r="93" ht="15.75" spans="1:6">
      <c r="A93" s="22"/>
      <c r="B93" s="33"/>
      <c r="C93" s="22"/>
      <c r="D93" s="22"/>
      <c r="E93" s="24"/>
      <c r="F93" s="34"/>
    </row>
    <row r="94" ht="16.5" spans="1:6">
      <c r="A94" s="22"/>
      <c r="B94" s="23">
        <v>4</v>
      </c>
      <c r="C94" s="22"/>
      <c r="D94" s="22"/>
      <c r="E94" s="24"/>
      <c r="F94" s="24"/>
    </row>
    <row r="95" ht="17.25" spans="1:6">
      <c r="A95" s="35" t="s">
        <v>186</v>
      </c>
      <c r="B95" s="35" t="s">
        <v>308</v>
      </c>
      <c r="C95" s="35" t="s">
        <v>309</v>
      </c>
      <c r="D95" s="35" t="s">
        <v>310</v>
      </c>
      <c r="E95" s="36" t="s">
        <v>311</v>
      </c>
      <c r="F95" s="36" t="s">
        <v>312</v>
      </c>
    </row>
    <row r="96" ht="15.75" spans="1:6">
      <c r="A96" s="6"/>
      <c r="B96" s="9"/>
      <c r="C96" s="6"/>
      <c r="D96" s="9"/>
      <c r="E96" s="37" t="s">
        <v>371</v>
      </c>
      <c r="F96" s="38" t="s">
        <v>372</v>
      </c>
    </row>
    <row r="97" ht="15.75" spans="1:11">
      <c r="A97" s="6"/>
      <c r="B97" s="39" t="s">
        <v>373</v>
      </c>
      <c r="C97" s="6"/>
      <c r="D97" s="9"/>
      <c r="E97" s="13"/>
      <c r="F97" s="13"/>
    </row>
    <row r="98" ht="15.75" spans="1:11">
      <c r="A98" s="6"/>
      <c r="B98" s="39"/>
      <c r="C98" s="6"/>
      <c r="D98" s="9"/>
      <c r="E98" s="13"/>
      <c r="F98" s="13"/>
    </row>
    <row r="99" ht="15.75" spans="1:11">
      <c r="A99" s="6"/>
      <c r="B99" s="40" t="s">
        <v>374</v>
      </c>
      <c r="C99" s="6"/>
      <c r="D99" s="9"/>
      <c r="E99" s="13"/>
      <c r="F99" s="13"/>
    </row>
    <row r="100" ht="15.75" spans="1:11">
      <c r="A100" s="6"/>
      <c r="B100" s="12"/>
      <c r="C100" s="6"/>
      <c r="D100" s="9"/>
      <c r="E100" s="13"/>
      <c r="F100" s="13"/>
    </row>
    <row r="101" ht="15.75" spans="1:11">
      <c r="A101" s="6"/>
      <c r="B101" s="41" t="s">
        <v>375</v>
      </c>
      <c r="C101" s="6"/>
      <c r="D101" s="9"/>
      <c r="E101" s="13"/>
      <c r="F101" s="13"/>
    </row>
    <row r="102" ht="15.75" spans="1:11">
      <c r="A102" s="6"/>
      <c r="B102" s="41"/>
      <c r="C102" s="6"/>
      <c r="D102" s="9"/>
      <c r="E102" s="13"/>
      <c r="F102" s="13"/>
    </row>
    <row r="103" ht="15.75" spans="1:11">
      <c r="A103" s="6" t="s">
        <v>10</v>
      </c>
      <c r="B103" s="9" t="s">
        <v>376</v>
      </c>
      <c r="C103" s="6">
        <v>2</v>
      </c>
      <c r="D103" s="6" t="s">
        <v>325</v>
      </c>
      <c r="E103" s="13"/>
      <c r="F103" s="13"/>
    </row>
    <row r="104" ht="15.75" spans="1:11">
      <c r="A104" s="6"/>
      <c r="B104" s="9"/>
      <c r="C104" s="6"/>
      <c r="D104" s="6"/>
      <c r="E104" s="13"/>
      <c r="F104" s="13"/>
    </row>
    <row r="105" ht="15.75" spans="1:11">
      <c r="A105" s="6" t="s">
        <v>12</v>
      </c>
      <c r="B105" s="9" t="s">
        <v>377</v>
      </c>
      <c r="C105" s="6">
        <v>2</v>
      </c>
      <c r="D105" s="6" t="s">
        <v>325</v>
      </c>
      <c r="E105" s="13"/>
      <c r="F105" s="13"/>
    </row>
    <row r="106" ht="15.75" spans="1:11">
      <c r="A106" s="6"/>
      <c r="B106" s="9"/>
      <c r="C106" s="6"/>
      <c r="D106" s="6"/>
      <c r="E106" s="13"/>
      <c r="F106" s="13"/>
    </row>
    <row r="107" ht="15.75" spans="1:11">
      <c r="A107" s="6"/>
      <c r="B107" s="15" t="s">
        <v>378</v>
      </c>
      <c r="C107" s="6"/>
      <c r="D107" s="9"/>
      <c r="E107" s="13"/>
      <c r="F107" s="13"/>
    </row>
    <row r="108" ht="15.75" spans="1:11">
      <c r="A108" s="6"/>
      <c r="B108" s="15" t="s">
        <v>351</v>
      </c>
      <c r="C108" s="6"/>
      <c r="D108" s="9"/>
      <c r="E108" s="13"/>
      <c r="F108" s="13"/>
    </row>
    <row r="109" ht="15.75" spans="1:11">
      <c r="A109" s="6"/>
      <c r="B109" s="15" t="s">
        <v>352</v>
      </c>
      <c r="C109" s="6"/>
      <c r="D109" s="9"/>
      <c r="E109" s="13"/>
      <c r="F109" s="13"/>
    </row>
    <row r="110" ht="15.75" spans="1:11">
      <c r="A110" s="6"/>
      <c r="B110" s="9"/>
      <c r="C110" s="6"/>
      <c r="D110" s="9"/>
      <c r="E110" s="13"/>
      <c r="F110" s="13"/>
    </row>
    <row r="111" ht="15.75" spans="1:11">
      <c r="A111" s="6" t="s">
        <v>15</v>
      </c>
      <c r="B111" s="9" t="s">
        <v>379</v>
      </c>
      <c r="C111" s="6">
        <v>150</v>
      </c>
      <c r="D111" s="6" t="s">
        <v>88</v>
      </c>
      <c r="E111" s="13"/>
      <c r="F111" s="13"/>
      <c r="K111">
        <v>208</v>
      </c>
    </row>
    <row r="112" ht="15.75" spans="1:11">
      <c r="A112" s="6"/>
      <c r="B112" s="9"/>
      <c r="C112" s="6"/>
      <c r="D112" s="6"/>
      <c r="E112" s="13"/>
      <c r="F112" s="13"/>
    </row>
    <row r="113" ht="15.75" spans="1:6">
      <c r="A113" s="6" t="s">
        <v>18</v>
      </c>
      <c r="B113" s="9" t="s">
        <v>380</v>
      </c>
      <c r="C113" s="6">
        <v>153</v>
      </c>
      <c r="D113" s="6" t="s">
        <v>88</v>
      </c>
      <c r="E113" s="13"/>
      <c r="F113" s="13"/>
    </row>
    <row r="114" ht="15.75" spans="1:6">
      <c r="A114" s="6"/>
      <c r="B114" s="9"/>
      <c r="C114" s="6"/>
      <c r="D114" s="6"/>
      <c r="E114" s="13"/>
      <c r="F114" s="13"/>
    </row>
    <row r="115" ht="15.75" spans="1:6">
      <c r="A115" s="6" t="s">
        <v>21</v>
      </c>
      <c r="B115" s="9" t="s">
        <v>381</v>
      </c>
      <c r="C115" s="6">
        <v>136</v>
      </c>
      <c r="D115" s="6" t="s">
        <v>88</v>
      </c>
      <c r="E115" s="13"/>
      <c r="F115" s="13"/>
    </row>
    <row r="116" ht="15.75" spans="1:6">
      <c r="A116" s="6"/>
      <c r="B116" s="9"/>
      <c r="C116" s="6"/>
      <c r="D116" s="6"/>
      <c r="E116" s="13"/>
      <c r="F116" s="13"/>
    </row>
    <row r="117" ht="15.75" spans="1:6">
      <c r="A117" s="6" t="s">
        <v>24</v>
      </c>
      <c r="B117" s="9" t="s">
        <v>382</v>
      </c>
      <c r="C117" s="6">
        <v>120</v>
      </c>
      <c r="D117" s="6" t="s">
        <v>88</v>
      </c>
      <c r="E117" s="13"/>
      <c r="F117" s="13"/>
    </row>
    <row r="118" ht="15.75" spans="1:6">
      <c r="A118" s="6"/>
      <c r="B118" s="12"/>
      <c r="C118" s="6"/>
      <c r="D118" s="6"/>
      <c r="E118" s="13"/>
      <c r="F118" s="13"/>
    </row>
    <row r="119" ht="15.75" spans="1:6">
      <c r="A119" s="6"/>
      <c r="B119" s="15" t="s">
        <v>356</v>
      </c>
      <c r="C119" s="6"/>
      <c r="D119" s="6"/>
      <c r="E119" s="13"/>
      <c r="F119" s="13"/>
    </row>
    <row r="120" ht="15.75" spans="1:6">
      <c r="A120" s="6"/>
      <c r="B120" s="15"/>
      <c r="C120" s="6"/>
      <c r="D120" s="6"/>
      <c r="E120" s="13"/>
      <c r="F120" s="13"/>
    </row>
    <row r="121" ht="15.75" spans="1:6">
      <c r="A121" s="6" t="s">
        <v>27</v>
      </c>
      <c r="B121" s="9" t="s">
        <v>357</v>
      </c>
      <c r="C121" s="6">
        <v>51</v>
      </c>
      <c r="D121" s="6" t="s">
        <v>320</v>
      </c>
      <c r="E121" s="13"/>
      <c r="F121" s="13"/>
    </row>
    <row r="122" ht="15.75" spans="1:6">
      <c r="A122" s="6"/>
      <c r="B122" s="9"/>
      <c r="C122" s="6"/>
      <c r="D122" s="6"/>
      <c r="E122" s="13"/>
      <c r="F122" s="13"/>
    </row>
    <row r="123" ht="15.75" spans="1:6">
      <c r="A123" s="6" t="s">
        <v>29</v>
      </c>
      <c r="B123" s="9" t="s">
        <v>383</v>
      </c>
      <c r="C123" s="6">
        <v>40.95</v>
      </c>
      <c r="D123" s="6" t="s">
        <v>320</v>
      </c>
      <c r="E123" s="13"/>
      <c r="F123" s="13"/>
    </row>
    <row r="124" ht="15.75" spans="1:6">
      <c r="A124" s="6"/>
      <c r="B124" s="29"/>
      <c r="C124" s="6"/>
      <c r="D124" s="9"/>
      <c r="E124" s="13"/>
      <c r="F124" s="17"/>
    </row>
    <row r="125" ht="16.5" spans="1:6">
      <c r="A125" s="6"/>
      <c r="B125" s="42" t="s">
        <v>384</v>
      </c>
      <c r="C125" s="6"/>
      <c r="D125" s="9"/>
      <c r="E125" s="13"/>
      <c r="F125" s="21"/>
    </row>
    <row r="126" ht="16.5" spans="1:6">
      <c r="A126" s="6"/>
      <c r="B126" s="9"/>
      <c r="C126" s="6"/>
      <c r="D126" s="9"/>
      <c r="E126" s="13"/>
      <c r="F126" s="43"/>
    </row>
    <row r="127" spans="1:6">
      <c r="A127" s="29"/>
      <c r="B127" s="29"/>
      <c r="C127" s="44"/>
      <c r="D127" s="29"/>
      <c r="E127" s="29"/>
      <c r="F127" s="29"/>
    </row>
    <row r="128" ht="15.75" spans="1:6">
      <c r="A128" s="6"/>
      <c r="B128" s="45" t="s">
        <v>385</v>
      </c>
      <c r="C128" s="6"/>
      <c r="D128" s="9"/>
      <c r="E128" s="13"/>
      <c r="F128" s="13"/>
    </row>
    <row r="129" ht="15.75" spans="1:6">
      <c r="A129" s="6"/>
      <c r="B129" s="45"/>
      <c r="C129" s="6"/>
      <c r="D129" s="9"/>
      <c r="E129" s="13"/>
      <c r="F129" s="13"/>
    </row>
    <row r="130" ht="15.75" spans="1:6">
      <c r="A130" s="6" t="s">
        <v>31</v>
      </c>
      <c r="B130" s="15" t="s">
        <v>386</v>
      </c>
      <c r="C130" s="6"/>
      <c r="D130" s="9"/>
      <c r="E130" s="13"/>
      <c r="F130" s="13"/>
    </row>
    <row r="131" ht="15.75" spans="1:6">
      <c r="A131" s="6"/>
      <c r="B131" s="15" t="s">
        <v>387</v>
      </c>
      <c r="C131" s="6"/>
      <c r="D131" s="9"/>
      <c r="E131" s="13"/>
      <c r="F131" s="13"/>
    </row>
    <row r="132" ht="15.75" spans="1:6">
      <c r="A132" s="6"/>
      <c r="B132" s="9"/>
      <c r="C132" s="6"/>
      <c r="D132" s="9"/>
      <c r="E132" s="13"/>
      <c r="F132" s="13"/>
    </row>
    <row r="133" ht="15.75" spans="1:6">
      <c r="A133" s="6" t="s">
        <v>36</v>
      </c>
      <c r="B133" s="9" t="s">
        <v>388</v>
      </c>
      <c r="C133" s="6">
        <v>158</v>
      </c>
      <c r="D133" s="6" t="s">
        <v>320</v>
      </c>
      <c r="E133" s="13"/>
      <c r="F133" s="13"/>
    </row>
    <row r="134" ht="15.75" spans="1:6">
      <c r="A134" s="6"/>
      <c r="B134" s="12"/>
      <c r="C134" s="6"/>
      <c r="D134" s="6"/>
      <c r="E134" s="13"/>
      <c r="F134" s="13"/>
    </row>
    <row r="135" ht="15.75" spans="1:6">
      <c r="A135" s="6"/>
      <c r="B135" s="12"/>
      <c r="C135" s="6"/>
      <c r="D135" s="9"/>
      <c r="E135" s="13"/>
      <c r="F135" s="17"/>
    </row>
    <row r="136" ht="16.5" spans="1:6">
      <c r="A136" s="6"/>
      <c r="B136" s="46" t="s">
        <v>389</v>
      </c>
      <c r="C136" s="6"/>
      <c r="D136" s="9"/>
      <c r="E136" s="13"/>
      <c r="F136" s="21"/>
    </row>
    <row r="137" ht="16.5" spans="1:6">
      <c r="A137" s="6"/>
      <c r="B137" s="14"/>
      <c r="C137" s="6"/>
      <c r="D137" s="9"/>
      <c r="E137" s="13"/>
      <c r="F137" s="43"/>
    </row>
    <row r="138" ht="15.75" spans="1:6">
      <c r="A138" s="6"/>
      <c r="B138" s="14"/>
      <c r="C138" s="6"/>
      <c r="D138" s="9"/>
      <c r="E138" s="13"/>
      <c r="F138" s="43"/>
    </row>
    <row r="139" ht="15.75" spans="1:6">
      <c r="A139" s="6"/>
      <c r="B139" s="14"/>
      <c r="C139" s="6"/>
      <c r="D139" s="9"/>
      <c r="E139" s="13"/>
      <c r="F139" s="13"/>
    </row>
    <row r="140" ht="16.5" spans="1:6">
      <c r="A140" s="18"/>
      <c r="B140" s="47"/>
      <c r="C140" s="18"/>
      <c r="D140" s="48"/>
      <c r="E140" s="20"/>
      <c r="F140" s="20"/>
    </row>
    <row r="141" ht="17.25" spans="1:6">
      <c r="A141" s="22"/>
      <c r="B141" s="49">
        <v>5</v>
      </c>
      <c r="C141" s="22"/>
      <c r="D141" s="23"/>
      <c r="E141" s="24"/>
      <c r="F141" s="24"/>
    </row>
    <row r="142" ht="17.25" spans="1:6">
      <c r="A142" s="4" t="s">
        <v>186</v>
      </c>
      <c r="B142" s="4" t="s">
        <v>308</v>
      </c>
      <c r="C142" s="4" t="s">
        <v>309</v>
      </c>
      <c r="D142" s="4" t="s">
        <v>310</v>
      </c>
      <c r="E142" s="5" t="s">
        <v>311</v>
      </c>
      <c r="F142" s="5" t="s">
        <v>312</v>
      </c>
    </row>
    <row r="143" ht="15.75" spans="1:6">
      <c r="A143" s="6"/>
      <c r="B143" s="45" t="s">
        <v>390</v>
      </c>
      <c r="C143" s="6"/>
      <c r="D143" s="6"/>
      <c r="E143" s="13"/>
      <c r="F143" s="13"/>
    </row>
    <row r="144" ht="15.75" spans="1:6">
      <c r="A144" s="6"/>
      <c r="B144" s="15" t="s">
        <v>391</v>
      </c>
      <c r="C144" s="6"/>
      <c r="D144" s="6"/>
      <c r="E144" s="13"/>
      <c r="F144" s="13"/>
    </row>
    <row r="145" ht="15.75" spans="1:6">
      <c r="A145" s="6" t="s">
        <v>10</v>
      </c>
      <c r="B145" s="9" t="s">
        <v>392</v>
      </c>
      <c r="C145" s="6"/>
      <c r="D145" s="6"/>
      <c r="E145" s="13"/>
      <c r="F145" s="13"/>
    </row>
    <row r="146" ht="15.75" spans="1:6">
      <c r="A146" s="6"/>
      <c r="B146" s="9" t="s">
        <v>393</v>
      </c>
      <c r="C146" s="6"/>
      <c r="D146" s="6"/>
      <c r="E146" s="13"/>
      <c r="F146" s="13"/>
    </row>
    <row r="147" ht="15.75" spans="1:6">
      <c r="A147" s="6"/>
      <c r="B147" s="9" t="s">
        <v>394</v>
      </c>
      <c r="C147" s="6"/>
      <c r="D147" s="6"/>
      <c r="E147" s="13"/>
      <c r="F147" s="13"/>
    </row>
    <row r="148" ht="15.75" spans="1:6">
      <c r="A148" s="6"/>
      <c r="B148" s="9" t="s">
        <v>395</v>
      </c>
      <c r="C148" s="6">
        <v>36</v>
      </c>
      <c r="D148" s="6" t="s">
        <v>320</v>
      </c>
      <c r="E148" s="13"/>
      <c r="F148" s="13"/>
    </row>
    <row r="149" ht="15.75" spans="1:6">
      <c r="A149" s="6"/>
      <c r="B149" s="9"/>
      <c r="C149" s="6"/>
      <c r="D149" s="6"/>
      <c r="E149" s="13"/>
      <c r="F149" s="13"/>
    </row>
    <row r="150" ht="15.75" spans="1:6">
      <c r="A150" s="6" t="s">
        <v>12</v>
      </c>
      <c r="B150" s="9" t="s">
        <v>396</v>
      </c>
      <c r="C150" s="6">
        <v>6</v>
      </c>
      <c r="D150" s="6" t="s">
        <v>320</v>
      </c>
      <c r="E150" s="13"/>
      <c r="F150" s="13"/>
    </row>
    <row r="151" ht="15.75" spans="1:6">
      <c r="A151" s="6"/>
      <c r="B151" s="9"/>
      <c r="C151" s="6"/>
      <c r="D151" s="6"/>
      <c r="E151" s="13"/>
      <c r="F151" s="13"/>
    </row>
    <row r="152" ht="15.75" spans="1:6">
      <c r="A152" s="6" t="s">
        <v>15</v>
      </c>
      <c r="B152" s="9" t="s">
        <v>397</v>
      </c>
      <c r="C152" s="6">
        <v>36</v>
      </c>
      <c r="D152" s="6" t="s">
        <v>398</v>
      </c>
      <c r="E152" s="13"/>
      <c r="F152" s="13"/>
    </row>
    <row r="153" ht="15.75" spans="1:6">
      <c r="A153" s="6"/>
      <c r="B153" s="9"/>
      <c r="C153" s="6"/>
      <c r="D153" s="6"/>
      <c r="E153" s="13"/>
      <c r="F153" s="17"/>
    </row>
    <row r="154" ht="16.5" spans="1:6">
      <c r="A154" s="6"/>
      <c r="B154" s="42" t="s">
        <v>399</v>
      </c>
      <c r="C154" s="6"/>
      <c r="D154" s="6"/>
      <c r="E154" s="13"/>
      <c r="F154" s="21"/>
    </row>
    <row r="155" ht="16.5" spans="1:6">
      <c r="A155" s="6"/>
      <c r="B155" s="15"/>
      <c r="C155" s="6"/>
      <c r="D155" s="6"/>
      <c r="E155" s="13"/>
      <c r="F155" s="43"/>
    </row>
    <row r="156" ht="15.75" spans="1:6">
      <c r="A156" s="6"/>
      <c r="B156" s="15" t="s">
        <v>400</v>
      </c>
      <c r="C156" s="6"/>
      <c r="D156" s="6"/>
      <c r="E156" s="13"/>
      <c r="F156" s="13"/>
    </row>
    <row r="157" ht="15.75" spans="1:6">
      <c r="A157" s="6"/>
      <c r="B157" s="15" t="s">
        <v>401</v>
      </c>
      <c r="C157" s="6"/>
      <c r="D157" s="6"/>
      <c r="E157" s="13"/>
      <c r="F157" s="13"/>
    </row>
    <row r="158" ht="15.75" spans="1:6">
      <c r="A158" s="6"/>
      <c r="B158" s="9"/>
      <c r="C158" s="6"/>
      <c r="D158" s="44"/>
      <c r="E158" s="13"/>
      <c r="F158" s="13"/>
    </row>
    <row r="159" ht="15.75" spans="1:6">
      <c r="A159" s="6" t="s">
        <v>10</v>
      </c>
      <c r="B159" s="9" t="s">
        <v>402</v>
      </c>
      <c r="C159" s="6">
        <v>60</v>
      </c>
      <c r="D159" s="6" t="s">
        <v>398</v>
      </c>
      <c r="E159" s="13"/>
      <c r="F159" s="13"/>
    </row>
    <row r="160" ht="15.75" spans="1:6">
      <c r="A160" s="6"/>
      <c r="B160" s="9"/>
      <c r="C160" s="6"/>
      <c r="D160" s="6"/>
      <c r="E160" s="13"/>
      <c r="F160" s="13"/>
    </row>
    <row r="161" ht="15.75" spans="1:6">
      <c r="A161" s="6" t="s">
        <v>12</v>
      </c>
      <c r="B161" s="9" t="s">
        <v>403</v>
      </c>
      <c r="C161" s="6">
        <v>55</v>
      </c>
      <c r="D161" s="6" t="s">
        <v>398</v>
      </c>
      <c r="E161" s="13"/>
      <c r="F161" s="13"/>
    </row>
    <row r="162" ht="15.75" spans="1:6">
      <c r="A162" s="6"/>
      <c r="B162" s="9"/>
      <c r="C162" s="6"/>
      <c r="D162" s="6"/>
      <c r="E162" s="13"/>
      <c r="F162" s="13"/>
    </row>
    <row r="163" ht="15.75" spans="1:6">
      <c r="A163" s="6" t="s">
        <v>15</v>
      </c>
      <c r="B163" s="9" t="s">
        <v>404</v>
      </c>
      <c r="C163" s="6">
        <v>100</v>
      </c>
      <c r="D163" s="6" t="s">
        <v>398</v>
      </c>
      <c r="E163" s="13"/>
      <c r="F163" s="13"/>
    </row>
    <row r="164" ht="15.75" spans="1:6">
      <c r="A164" s="30"/>
      <c r="B164" s="50"/>
      <c r="C164" s="30"/>
      <c r="D164" s="30"/>
      <c r="E164" s="51"/>
      <c r="F164" s="51"/>
    </row>
    <row r="165" ht="15.75" spans="1:6">
      <c r="A165" s="6" t="s">
        <v>18</v>
      </c>
      <c r="B165" s="9" t="s">
        <v>405</v>
      </c>
      <c r="C165" s="6">
        <v>89</v>
      </c>
      <c r="D165" s="6" t="s">
        <v>398</v>
      </c>
      <c r="E165" s="13"/>
      <c r="F165" s="13"/>
    </row>
    <row r="166" ht="15.75" spans="1:6">
      <c r="A166" s="30"/>
      <c r="B166" s="52"/>
      <c r="C166" s="30"/>
      <c r="D166" s="30"/>
      <c r="E166" s="51"/>
      <c r="F166" s="51"/>
    </row>
    <row r="167" ht="15.75" spans="1:6">
      <c r="A167" s="6" t="s">
        <v>21</v>
      </c>
      <c r="B167" s="9" t="s">
        <v>406</v>
      </c>
      <c r="C167" s="6">
        <v>21</v>
      </c>
      <c r="D167" s="6" t="s">
        <v>398</v>
      </c>
      <c r="E167" s="13"/>
      <c r="F167" s="13"/>
    </row>
    <row r="168" ht="15.75" spans="1:6">
      <c r="A168" s="30"/>
      <c r="B168" s="53"/>
      <c r="C168" s="30"/>
      <c r="D168" s="30"/>
      <c r="E168" s="51"/>
      <c r="F168" s="54"/>
    </row>
    <row r="169" ht="15.75" spans="1:6">
      <c r="A169" s="6"/>
      <c r="B169" s="9"/>
      <c r="C169" s="6"/>
      <c r="D169" s="6"/>
      <c r="E169" s="13"/>
      <c r="F169" s="17"/>
    </row>
    <row r="170" ht="16.5" spans="1:6">
      <c r="A170" s="6"/>
      <c r="B170" s="42" t="s">
        <v>407</v>
      </c>
      <c r="C170" s="6"/>
      <c r="D170" s="6"/>
      <c r="E170" s="13"/>
      <c r="F170" s="21"/>
    </row>
    <row r="171" ht="16.5" spans="1:6">
      <c r="A171" s="6"/>
      <c r="B171" s="9"/>
      <c r="C171" s="6"/>
      <c r="D171" s="6"/>
      <c r="E171" s="13"/>
      <c r="F171" s="43"/>
    </row>
    <row r="172" ht="15.75" spans="1:6">
      <c r="A172" s="6"/>
      <c r="B172" s="45" t="s">
        <v>408</v>
      </c>
      <c r="C172" s="6"/>
      <c r="D172" s="6"/>
      <c r="E172" s="13"/>
      <c r="F172" s="13"/>
    </row>
    <row r="173" ht="15.75" spans="1:6">
      <c r="A173" s="6"/>
      <c r="B173" s="15" t="s">
        <v>409</v>
      </c>
      <c r="C173" s="6"/>
      <c r="D173" s="6"/>
      <c r="E173" s="13"/>
      <c r="F173" s="13"/>
    </row>
    <row r="174" ht="15.75" spans="1:6">
      <c r="A174" s="6"/>
      <c r="B174" s="15" t="s">
        <v>410</v>
      </c>
      <c r="C174" s="6"/>
      <c r="D174" s="6"/>
      <c r="E174" s="13"/>
      <c r="F174" s="13"/>
    </row>
    <row r="175" ht="15.75" spans="1:6">
      <c r="A175" s="6" t="s">
        <v>24</v>
      </c>
      <c r="B175" s="9" t="s">
        <v>411</v>
      </c>
      <c r="C175" s="6">
        <v>31</v>
      </c>
      <c r="D175" s="6" t="s">
        <v>398</v>
      </c>
      <c r="E175" s="13"/>
      <c r="F175" s="13"/>
    </row>
    <row r="176" ht="15.75" spans="1:6">
      <c r="A176" s="6"/>
      <c r="B176" s="9"/>
      <c r="C176" s="6"/>
      <c r="D176" s="6"/>
      <c r="E176" s="13"/>
      <c r="F176" s="13"/>
    </row>
    <row r="177" ht="15.75" spans="1:6">
      <c r="A177" s="6"/>
      <c r="B177" s="15" t="s">
        <v>156</v>
      </c>
      <c r="C177" s="6"/>
      <c r="D177" s="6"/>
      <c r="E177" s="13"/>
      <c r="F177" s="13"/>
    </row>
    <row r="178" ht="15.75" spans="1:6">
      <c r="A178" s="6"/>
      <c r="B178" s="9" t="s">
        <v>412</v>
      </c>
      <c r="C178" s="6"/>
      <c r="D178" s="6"/>
      <c r="E178" s="13"/>
      <c r="F178" s="13"/>
    </row>
    <row r="179" ht="15.75" spans="1:6">
      <c r="A179" s="6"/>
      <c r="B179" s="9" t="s">
        <v>413</v>
      </c>
      <c r="C179" s="6"/>
      <c r="D179" s="6"/>
      <c r="E179" s="13"/>
      <c r="F179" s="13"/>
    </row>
    <row r="180" ht="15.75" spans="1:6">
      <c r="A180" s="6"/>
      <c r="B180" s="9" t="s">
        <v>414</v>
      </c>
      <c r="C180" s="6"/>
      <c r="D180" s="6"/>
      <c r="E180" s="13"/>
      <c r="F180" s="13"/>
    </row>
    <row r="181" ht="15.75" spans="1:6">
      <c r="A181" s="6"/>
      <c r="B181" s="9" t="s">
        <v>415</v>
      </c>
      <c r="C181" s="6"/>
      <c r="D181" s="6"/>
      <c r="E181" s="13"/>
      <c r="F181" s="13">
        <f>E181*C181</f>
        <v>0</v>
      </c>
    </row>
    <row r="182" ht="15.75" spans="1:6">
      <c r="A182" s="6"/>
      <c r="B182" s="9"/>
      <c r="C182" s="6"/>
      <c r="D182" s="6"/>
      <c r="E182" s="13"/>
      <c r="F182" s="13"/>
    </row>
    <row r="183" ht="15.75" spans="1:6">
      <c r="A183" s="31" t="s">
        <v>27</v>
      </c>
      <c r="B183" s="55" t="s">
        <v>416</v>
      </c>
      <c r="C183" s="31">
        <v>8</v>
      </c>
      <c r="D183" s="31" t="s">
        <v>241</v>
      </c>
      <c r="E183" s="17"/>
      <c r="F183" s="17"/>
    </row>
    <row r="184" ht="15.75" spans="1:6">
      <c r="A184" s="31"/>
      <c r="B184" s="55"/>
      <c r="C184" s="31"/>
      <c r="D184" s="31"/>
      <c r="E184" s="17"/>
      <c r="F184" s="17"/>
    </row>
    <row r="185" ht="16.5" spans="1:6">
      <c r="A185" s="18"/>
      <c r="B185" s="19" t="s">
        <v>344</v>
      </c>
      <c r="C185" s="18"/>
      <c r="D185" s="18"/>
      <c r="E185" s="20"/>
      <c r="F185" s="21">
        <f>SUM(F175:F184)</f>
        <v>0</v>
      </c>
    </row>
    <row r="186" ht="16.5" spans="1:6">
      <c r="A186" s="22"/>
      <c r="B186" s="23"/>
      <c r="C186" s="22"/>
      <c r="D186" s="22"/>
      <c r="E186" s="24"/>
      <c r="F186" s="24"/>
    </row>
    <row r="187" ht="15.75" spans="1:6">
      <c r="A187" s="22"/>
      <c r="B187" s="23"/>
      <c r="C187" s="22"/>
      <c r="D187" s="22"/>
      <c r="E187" s="24"/>
      <c r="F187" s="24"/>
    </row>
    <row r="188" ht="15.75" spans="1:6">
      <c r="A188" s="22"/>
      <c r="B188" s="23"/>
      <c r="C188" s="22"/>
      <c r="D188" s="22"/>
      <c r="E188" s="24"/>
      <c r="F188" s="24"/>
    </row>
    <row r="189" ht="16.5" spans="1:6">
      <c r="A189" s="22"/>
      <c r="B189" s="23">
        <v>6</v>
      </c>
      <c r="C189" s="22"/>
      <c r="D189" s="22"/>
      <c r="E189" s="24"/>
      <c r="F189" s="24"/>
    </row>
    <row r="190" ht="17.25" spans="1:6">
      <c r="A190" s="4" t="s">
        <v>186</v>
      </c>
      <c r="B190" s="4" t="s">
        <v>308</v>
      </c>
      <c r="C190" s="4" t="s">
        <v>309</v>
      </c>
      <c r="D190" s="4" t="s">
        <v>310</v>
      </c>
      <c r="E190" s="5" t="s">
        <v>311</v>
      </c>
      <c r="F190" s="5" t="s">
        <v>312</v>
      </c>
    </row>
    <row r="191" ht="16.5" spans="1:6">
      <c r="A191" s="25"/>
      <c r="B191" s="25"/>
      <c r="C191" s="25"/>
      <c r="D191" s="25"/>
      <c r="E191" s="26"/>
      <c r="F191" s="26"/>
    </row>
    <row r="192" ht="16.5" spans="1:6">
      <c r="A192" s="56"/>
      <c r="B192" s="27" t="s">
        <v>345</v>
      </c>
      <c r="C192" s="56"/>
      <c r="D192" s="56"/>
      <c r="E192" s="57"/>
      <c r="F192" s="57"/>
    </row>
    <row r="193" customHeight="1" spans="1:6">
      <c r="A193" s="6"/>
      <c r="B193" s="15" t="s">
        <v>417</v>
      </c>
      <c r="C193" s="6"/>
      <c r="D193" s="6"/>
      <c r="E193" s="13"/>
      <c r="F193" s="13"/>
    </row>
    <row r="194" ht="15.75" spans="1:6">
      <c r="A194" s="6"/>
      <c r="B194" s="15"/>
      <c r="C194" s="6"/>
      <c r="D194" s="6"/>
      <c r="E194" s="13"/>
      <c r="F194" s="13"/>
    </row>
    <row r="195" ht="15.75" spans="1:6">
      <c r="A195" s="6" t="s">
        <v>10</v>
      </c>
      <c r="B195" s="58" t="s">
        <v>418</v>
      </c>
      <c r="C195" s="6">
        <v>45</v>
      </c>
      <c r="D195" s="6" t="s">
        <v>398</v>
      </c>
      <c r="E195" s="13"/>
      <c r="F195" s="13"/>
    </row>
    <row r="196" ht="15.75" spans="1:6">
      <c r="A196" s="30"/>
      <c r="B196" s="59"/>
      <c r="C196" s="30"/>
      <c r="D196" s="60"/>
      <c r="E196" s="51"/>
      <c r="F196" s="60"/>
    </row>
    <row r="197" ht="15.75" spans="1:6">
      <c r="A197" s="6" t="s">
        <v>12</v>
      </c>
      <c r="B197" s="58" t="s">
        <v>419</v>
      </c>
      <c r="C197" s="6">
        <v>22</v>
      </c>
      <c r="D197" s="6" t="s">
        <v>398</v>
      </c>
      <c r="E197" s="13"/>
      <c r="F197" s="13"/>
    </row>
    <row r="198" ht="15.75" spans="1:6">
      <c r="A198" s="30"/>
      <c r="B198" s="52"/>
      <c r="C198" s="30"/>
      <c r="D198" s="30"/>
      <c r="E198" s="51"/>
      <c r="F198" s="51"/>
    </row>
    <row r="199" ht="15.75" spans="1:6">
      <c r="A199" s="6" t="s">
        <v>15</v>
      </c>
      <c r="B199" s="9" t="s">
        <v>420</v>
      </c>
      <c r="C199" s="6">
        <v>5</v>
      </c>
      <c r="D199" s="6" t="s">
        <v>398</v>
      </c>
      <c r="E199" s="13"/>
      <c r="F199" s="13"/>
    </row>
    <row r="200" ht="15.75" spans="1:6">
      <c r="A200" s="30"/>
      <c r="B200" s="52"/>
      <c r="C200" s="30"/>
      <c r="D200" s="30"/>
      <c r="E200" s="51"/>
      <c r="F200" s="51"/>
    </row>
    <row r="201" ht="15.75" spans="1:6">
      <c r="A201" s="6"/>
      <c r="B201" s="15" t="s">
        <v>421</v>
      </c>
      <c r="C201" s="6"/>
      <c r="D201" s="6"/>
      <c r="E201" s="13"/>
      <c r="F201" s="13"/>
    </row>
    <row r="202" ht="15.75" spans="1:6">
      <c r="A202" s="30"/>
      <c r="B202" s="50"/>
      <c r="C202" s="30"/>
      <c r="D202" s="30"/>
      <c r="E202" s="51"/>
      <c r="F202" s="51"/>
    </row>
    <row r="203" ht="15.75" spans="1:6">
      <c r="A203" s="6" t="s">
        <v>18</v>
      </c>
      <c r="B203" s="9" t="s">
        <v>422</v>
      </c>
      <c r="C203" s="6">
        <v>8</v>
      </c>
      <c r="D203" s="6" t="s">
        <v>398</v>
      </c>
      <c r="E203" s="13"/>
      <c r="F203" s="13"/>
    </row>
    <row r="204" ht="15.75" spans="1:6">
      <c r="A204" s="30"/>
      <c r="B204" s="52"/>
      <c r="C204" s="30"/>
      <c r="D204" s="30"/>
      <c r="E204" s="51"/>
      <c r="F204" s="51"/>
    </row>
    <row r="205" ht="15.75" spans="1:6">
      <c r="A205" s="6" t="s">
        <v>21</v>
      </c>
      <c r="B205" s="9" t="s">
        <v>423</v>
      </c>
      <c r="C205" s="6">
        <v>22</v>
      </c>
      <c r="D205" s="6" t="s">
        <v>398</v>
      </c>
      <c r="E205" s="13"/>
      <c r="F205" s="13"/>
    </row>
    <row r="206" ht="15.75" spans="1:6">
      <c r="A206" s="30"/>
      <c r="B206" s="61"/>
      <c r="C206" s="30"/>
      <c r="D206" s="30"/>
      <c r="E206" s="51"/>
      <c r="F206" s="51"/>
    </row>
    <row r="207" ht="15.75" spans="1:6">
      <c r="A207" s="6" t="s">
        <v>24</v>
      </c>
      <c r="B207" s="9" t="s">
        <v>424</v>
      </c>
      <c r="C207" s="30">
        <v>40</v>
      </c>
      <c r="D207" s="6" t="s">
        <v>398</v>
      </c>
      <c r="E207" s="13"/>
      <c r="F207" s="13"/>
    </row>
    <row r="208" ht="15.75" spans="1:6">
      <c r="A208" s="30"/>
      <c r="B208" s="52"/>
      <c r="C208" s="30"/>
      <c r="D208" s="30"/>
      <c r="E208" s="51"/>
      <c r="F208" s="51"/>
    </row>
    <row r="209" ht="15.75" spans="1:6">
      <c r="A209" s="6" t="s">
        <v>27</v>
      </c>
      <c r="B209" s="9" t="s">
        <v>425</v>
      </c>
      <c r="C209" s="6">
        <v>9</v>
      </c>
      <c r="D209" s="6" t="s">
        <v>398</v>
      </c>
      <c r="E209" s="13"/>
      <c r="F209" s="13"/>
    </row>
    <row r="210" s="2" customFormat="1" ht="15.75" spans="1:6">
      <c r="A210" s="6"/>
      <c r="B210" s="9"/>
      <c r="C210" s="6"/>
      <c r="D210" s="6"/>
      <c r="E210" s="13"/>
      <c r="F210" s="13"/>
    </row>
    <row r="211" ht="15.75" spans="1:6">
      <c r="A211" s="6"/>
      <c r="B211" s="15" t="s">
        <v>426</v>
      </c>
      <c r="C211" s="6"/>
      <c r="D211" s="9"/>
      <c r="E211" s="13"/>
      <c r="F211" s="13"/>
    </row>
    <row r="212" ht="15.75" spans="1:6">
      <c r="A212" s="6"/>
      <c r="B212" s="15"/>
      <c r="C212" s="6"/>
      <c r="D212" s="9"/>
      <c r="E212" s="13"/>
      <c r="F212" s="13"/>
    </row>
    <row r="213" ht="15.75" spans="1:6">
      <c r="A213" s="6"/>
      <c r="B213" s="15" t="s">
        <v>427</v>
      </c>
      <c r="C213" s="6"/>
      <c r="D213" s="44"/>
      <c r="E213" s="13"/>
      <c r="F213" s="62"/>
    </row>
    <row r="214" ht="15.75" spans="1:6">
      <c r="A214" s="6"/>
      <c r="B214" s="15" t="s">
        <v>428</v>
      </c>
      <c r="C214" s="6"/>
      <c r="D214" s="6"/>
      <c r="E214" s="13"/>
      <c r="F214" s="13"/>
    </row>
    <row r="215" ht="15.75" spans="1:6">
      <c r="A215" s="6"/>
      <c r="B215" s="12"/>
      <c r="C215" s="6"/>
      <c r="D215" s="9"/>
      <c r="E215" s="13"/>
      <c r="F215" s="13"/>
    </row>
    <row r="216" ht="15.75" spans="1:6">
      <c r="A216" s="6" t="s">
        <v>29</v>
      </c>
      <c r="B216" s="9" t="s">
        <v>429</v>
      </c>
      <c r="C216" s="6">
        <v>8</v>
      </c>
      <c r="D216" s="6" t="s">
        <v>241</v>
      </c>
      <c r="E216" s="13"/>
      <c r="F216" s="13"/>
    </row>
    <row r="217" ht="15.75" spans="1:6">
      <c r="A217" s="6"/>
      <c r="B217" s="9" t="s">
        <v>430</v>
      </c>
      <c r="C217" s="6"/>
      <c r="D217" s="6"/>
      <c r="E217" s="13"/>
      <c r="F217" s="13"/>
    </row>
    <row r="218" ht="15.75" spans="1:6">
      <c r="A218" s="6"/>
      <c r="B218" s="9"/>
      <c r="C218" s="6"/>
      <c r="D218" s="6"/>
      <c r="E218" s="13"/>
      <c r="F218" s="13"/>
    </row>
    <row r="219" ht="16.5" spans="1:6">
      <c r="A219" s="6"/>
      <c r="B219" s="46" t="s">
        <v>431</v>
      </c>
      <c r="C219" s="6"/>
      <c r="D219" s="6"/>
      <c r="E219" s="13"/>
      <c r="F219" s="21"/>
    </row>
    <row r="220" ht="16.5" spans="1:6">
      <c r="A220" s="6"/>
      <c r="B220" s="9"/>
      <c r="C220" s="6"/>
      <c r="D220" s="6"/>
      <c r="E220" s="13"/>
      <c r="F220" s="43"/>
    </row>
    <row r="221" ht="15.75" spans="1:6">
      <c r="A221" s="6"/>
      <c r="B221" s="15" t="s">
        <v>432</v>
      </c>
      <c r="C221" s="6"/>
      <c r="D221" s="6"/>
      <c r="E221" s="13"/>
      <c r="F221" s="13"/>
    </row>
    <row r="222" ht="15.75" spans="1:6">
      <c r="A222" s="6"/>
      <c r="B222" s="15"/>
      <c r="C222" s="6"/>
      <c r="D222" s="6"/>
      <c r="E222" s="13"/>
      <c r="F222" s="13"/>
    </row>
    <row r="223" ht="15.75" spans="1:6">
      <c r="A223" s="6" t="s">
        <v>31</v>
      </c>
      <c r="B223" s="9" t="s">
        <v>433</v>
      </c>
      <c r="C223" s="6"/>
      <c r="D223" s="6"/>
      <c r="E223" s="13"/>
      <c r="F223" s="13"/>
    </row>
    <row r="224" ht="15.75" spans="1:6">
      <c r="A224" s="6"/>
      <c r="B224" s="9" t="s">
        <v>434</v>
      </c>
      <c r="C224" s="6">
        <v>8</v>
      </c>
      <c r="D224" s="6" t="s">
        <v>320</v>
      </c>
      <c r="E224" s="13"/>
      <c r="F224" s="13"/>
    </row>
    <row r="225" ht="15.75" spans="1:6">
      <c r="A225" s="6"/>
      <c r="B225" s="9"/>
      <c r="C225" s="6"/>
      <c r="D225" s="6"/>
      <c r="E225" s="13"/>
      <c r="F225" s="29"/>
    </row>
    <row r="226" ht="15.75" spans="1:6">
      <c r="A226" s="6" t="s">
        <v>36</v>
      </c>
      <c r="B226" s="9" t="s">
        <v>435</v>
      </c>
      <c r="C226" s="6">
        <v>8</v>
      </c>
      <c r="D226" s="6" t="s">
        <v>320</v>
      </c>
      <c r="E226" s="13"/>
      <c r="F226" s="13"/>
    </row>
    <row r="227" ht="15.75" spans="1:6">
      <c r="A227" s="6"/>
      <c r="B227" s="9"/>
      <c r="C227" s="6"/>
      <c r="D227" s="9"/>
      <c r="E227" s="13"/>
      <c r="F227" s="13"/>
    </row>
    <row r="228" ht="16.5" spans="1:6">
      <c r="A228" s="18" t="s">
        <v>39</v>
      </c>
      <c r="B228" s="48" t="s">
        <v>436</v>
      </c>
      <c r="C228" s="18">
        <v>51</v>
      </c>
      <c r="D228" s="18" t="s">
        <v>398</v>
      </c>
      <c r="E228" s="20"/>
      <c r="F228" s="20"/>
    </row>
    <row r="229" ht="16.5" spans="1:6">
      <c r="A229" s="22"/>
      <c r="B229" s="23"/>
      <c r="C229" s="22"/>
      <c r="D229" s="22"/>
      <c r="E229" s="24"/>
      <c r="F229" s="24"/>
    </row>
    <row r="230" ht="15.75" spans="1:6">
      <c r="A230" s="22"/>
      <c r="B230" s="23"/>
      <c r="C230" s="22"/>
      <c r="D230" s="22"/>
      <c r="E230" s="24"/>
      <c r="F230" s="24"/>
    </row>
    <row r="231" ht="15.75" spans="1:6">
      <c r="A231" s="22"/>
      <c r="B231" s="23"/>
      <c r="C231" s="22"/>
      <c r="D231" s="22"/>
      <c r="E231" s="24"/>
      <c r="F231" s="24"/>
    </row>
    <row r="232" ht="15.75" spans="1:6">
      <c r="A232" s="22"/>
      <c r="B232" s="23"/>
      <c r="C232" s="22"/>
      <c r="D232" s="22"/>
      <c r="E232" s="24"/>
      <c r="F232" s="24"/>
    </row>
    <row r="233" ht="15.75" spans="1:6">
      <c r="A233" s="22"/>
      <c r="B233" s="23"/>
      <c r="C233" s="22"/>
      <c r="D233" s="22"/>
      <c r="E233" s="24"/>
      <c r="F233" s="24"/>
    </row>
    <row r="234" ht="15.75" spans="1:6">
      <c r="A234" s="22"/>
      <c r="B234" s="23"/>
      <c r="C234" s="22"/>
      <c r="D234" s="22"/>
      <c r="E234" s="24"/>
      <c r="F234" s="24"/>
    </row>
    <row r="235" ht="15.75" spans="1:6">
      <c r="A235" s="22"/>
      <c r="B235" s="23"/>
      <c r="C235" s="22"/>
      <c r="D235" s="22"/>
      <c r="E235" s="24"/>
      <c r="F235" s="24"/>
    </row>
    <row r="236" ht="15.75" spans="1:6">
      <c r="A236" s="22"/>
      <c r="B236" s="23"/>
      <c r="C236" s="22"/>
      <c r="D236" s="22"/>
      <c r="E236" s="24"/>
      <c r="F236" s="24"/>
    </row>
    <row r="237" ht="16.5" spans="1:6">
      <c r="A237" s="22"/>
      <c r="B237" s="23">
        <v>7</v>
      </c>
      <c r="C237" s="22"/>
      <c r="D237" s="22"/>
      <c r="E237" s="24"/>
      <c r="F237" s="24"/>
    </row>
    <row r="238" ht="17.25" spans="1:6">
      <c r="A238" s="4" t="s">
        <v>186</v>
      </c>
      <c r="B238" s="4" t="s">
        <v>308</v>
      </c>
      <c r="C238" s="4" t="s">
        <v>309</v>
      </c>
      <c r="D238" s="4" t="s">
        <v>310</v>
      </c>
      <c r="E238" s="5" t="s">
        <v>311</v>
      </c>
      <c r="F238" s="5" t="s">
        <v>312</v>
      </c>
    </row>
    <row r="239" ht="16.5" spans="1:6">
      <c r="A239" s="25"/>
      <c r="B239" s="25"/>
      <c r="C239" s="25"/>
      <c r="D239" s="25"/>
      <c r="E239" s="26"/>
      <c r="F239" s="26"/>
    </row>
    <row r="240" ht="15.75" spans="1:6">
      <c r="A240" s="6"/>
      <c r="B240" s="15" t="s">
        <v>437</v>
      </c>
      <c r="C240" s="6"/>
      <c r="D240" s="6"/>
      <c r="E240" s="13"/>
      <c r="F240" s="13"/>
    </row>
    <row r="241" ht="15.75" spans="1:6">
      <c r="A241" s="6"/>
      <c r="B241" s="9"/>
      <c r="C241" s="6"/>
      <c r="D241" s="6"/>
      <c r="E241" s="13"/>
      <c r="F241" s="13"/>
    </row>
    <row r="242" ht="15.75" spans="1:6">
      <c r="A242" s="6"/>
      <c r="B242" s="637" t="s">
        <v>438</v>
      </c>
      <c r="C242" s="6"/>
      <c r="D242" s="6"/>
      <c r="E242" s="13"/>
      <c r="F242" s="13"/>
    </row>
    <row r="243" ht="15.75" spans="1:6">
      <c r="A243" s="6"/>
      <c r="B243" s="15" t="s">
        <v>439</v>
      </c>
      <c r="C243" s="6"/>
      <c r="D243" s="6"/>
      <c r="E243" s="13"/>
      <c r="F243" s="13"/>
    </row>
    <row r="244" ht="15.75" spans="1:6">
      <c r="A244" s="6"/>
      <c r="B244" s="12"/>
      <c r="C244" s="6"/>
      <c r="D244" s="6"/>
      <c r="E244" s="13"/>
      <c r="F244" s="13"/>
    </row>
    <row r="245" ht="15.75" spans="1:6">
      <c r="A245" s="6" t="s">
        <v>21</v>
      </c>
      <c r="B245" s="9" t="s">
        <v>440</v>
      </c>
      <c r="C245" s="6"/>
      <c r="D245" s="6"/>
      <c r="E245" s="13"/>
      <c r="F245" s="13"/>
    </row>
    <row r="246" ht="15.75" spans="1:6">
      <c r="A246" s="6"/>
      <c r="B246" s="9" t="s">
        <v>441</v>
      </c>
      <c r="C246" s="6">
        <v>4</v>
      </c>
      <c r="D246" s="6" t="s">
        <v>442</v>
      </c>
      <c r="E246" s="13"/>
      <c r="F246" s="13"/>
    </row>
    <row r="247" ht="15.75" spans="1:6">
      <c r="A247" s="6"/>
      <c r="B247" s="9"/>
      <c r="C247" s="6"/>
      <c r="D247" s="9"/>
      <c r="E247" s="13"/>
      <c r="F247" s="13"/>
    </row>
    <row r="248" ht="15.75" spans="1:6">
      <c r="A248" s="6" t="s">
        <v>24</v>
      </c>
      <c r="B248" s="9" t="s">
        <v>443</v>
      </c>
      <c r="C248" s="6">
        <v>6</v>
      </c>
      <c r="D248" s="6" t="s">
        <v>442</v>
      </c>
      <c r="E248" s="13"/>
      <c r="F248" s="13"/>
    </row>
    <row r="249" ht="15.75" spans="1:6">
      <c r="A249" s="6"/>
      <c r="B249" s="63"/>
      <c r="C249" s="6"/>
      <c r="D249" s="6"/>
      <c r="E249" s="13"/>
      <c r="F249" s="17"/>
    </row>
    <row r="250" ht="16.5" spans="1:6">
      <c r="A250" s="6"/>
      <c r="B250" s="6" t="s">
        <v>444</v>
      </c>
      <c r="C250" s="6"/>
      <c r="D250" s="9"/>
      <c r="E250" s="13"/>
      <c r="F250" s="21">
        <f>SUM(F224:F249)</f>
        <v>0</v>
      </c>
    </row>
    <row r="251" ht="16.5" spans="1:6">
      <c r="A251" s="6"/>
      <c r="B251" s="6"/>
      <c r="C251" s="6"/>
      <c r="D251" s="9"/>
      <c r="E251" s="13"/>
      <c r="F251" s="43"/>
    </row>
    <row r="252" ht="15.75" spans="1:6">
      <c r="A252" s="6"/>
      <c r="B252" s="40"/>
      <c r="C252" s="6"/>
      <c r="D252" s="6"/>
      <c r="E252" s="13"/>
      <c r="F252" s="13"/>
    </row>
    <row r="253" ht="15.75" spans="1:6">
      <c r="A253" s="6"/>
      <c r="B253" s="45" t="s">
        <v>445</v>
      </c>
      <c r="C253" s="6"/>
      <c r="D253" s="6"/>
      <c r="E253" s="13"/>
      <c r="F253" s="13"/>
    </row>
    <row r="254" ht="15.75" spans="1:6">
      <c r="A254" s="6"/>
      <c r="B254" s="45" t="s">
        <v>446</v>
      </c>
      <c r="C254" s="6"/>
      <c r="D254" s="6"/>
      <c r="E254" s="13"/>
      <c r="F254" s="13"/>
    </row>
    <row r="255" ht="15.75" spans="1:6">
      <c r="A255" s="6"/>
      <c r="B255" s="9"/>
      <c r="C255" s="6"/>
      <c r="D255" s="6"/>
      <c r="E255" s="13"/>
      <c r="F255" s="13"/>
    </row>
    <row r="256" ht="15.75" spans="1:6">
      <c r="A256" s="6"/>
      <c r="B256" s="15" t="s">
        <v>447</v>
      </c>
      <c r="C256" s="6"/>
      <c r="D256" s="6"/>
      <c r="E256" s="13"/>
      <c r="F256" s="13"/>
    </row>
    <row r="257" ht="15.75" spans="1:6">
      <c r="A257" s="6"/>
      <c r="B257" s="15"/>
      <c r="C257" s="6"/>
      <c r="D257" s="6"/>
      <c r="E257" s="13"/>
      <c r="F257" s="13"/>
    </row>
    <row r="258" ht="15.75" spans="1:6">
      <c r="A258" s="6" t="s">
        <v>10</v>
      </c>
      <c r="B258" s="9" t="s">
        <v>448</v>
      </c>
      <c r="C258" s="6"/>
      <c r="D258" s="6"/>
      <c r="E258" s="13"/>
      <c r="F258" s="13"/>
    </row>
    <row r="259" ht="15.75" spans="1:6">
      <c r="A259" s="6"/>
      <c r="B259" s="9" t="s">
        <v>449</v>
      </c>
      <c r="C259" s="6" t="s">
        <v>186</v>
      </c>
      <c r="D259" s="6" t="s">
        <v>186</v>
      </c>
      <c r="E259" s="13"/>
      <c r="F259" s="13"/>
    </row>
    <row r="260" ht="15.75" spans="1:6">
      <c r="A260" s="6"/>
      <c r="B260" s="15"/>
      <c r="C260" s="6"/>
      <c r="D260" s="6"/>
      <c r="E260" s="13"/>
      <c r="F260" s="13"/>
    </row>
    <row r="261" ht="15.75" spans="1:6">
      <c r="A261" s="6"/>
      <c r="B261" s="15" t="s">
        <v>450</v>
      </c>
      <c r="C261" s="6"/>
      <c r="D261" s="6"/>
      <c r="E261" s="13"/>
      <c r="F261" s="13"/>
    </row>
    <row r="262" ht="15.75" spans="1:6">
      <c r="A262" s="6"/>
      <c r="B262" s="9"/>
      <c r="C262" s="6"/>
      <c r="D262" s="6"/>
      <c r="E262" s="13"/>
      <c r="F262" s="13"/>
    </row>
    <row r="263" ht="15.75" spans="1:6">
      <c r="A263" s="6" t="s">
        <v>12</v>
      </c>
      <c r="B263" s="9" t="s">
        <v>451</v>
      </c>
      <c r="C263" s="6">
        <v>4</v>
      </c>
      <c r="D263" s="6" t="s">
        <v>241</v>
      </c>
      <c r="E263" s="13"/>
      <c r="F263" s="13"/>
    </row>
    <row r="264" ht="15.75" spans="1:6">
      <c r="A264" s="6"/>
      <c r="B264" s="9"/>
      <c r="C264" s="6"/>
      <c r="D264" s="6"/>
      <c r="E264" s="13"/>
      <c r="F264" s="13"/>
    </row>
    <row r="265" ht="15.75" spans="1:6">
      <c r="A265" s="6" t="s">
        <v>12</v>
      </c>
      <c r="B265" s="9" t="s">
        <v>452</v>
      </c>
      <c r="C265" s="6">
        <v>1</v>
      </c>
      <c r="D265" s="6" t="s">
        <v>241</v>
      </c>
      <c r="E265" s="13"/>
      <c r="F265" s="13"/>
    </row>
    <row r="266" ht="15.75" spans="1:6">
      <c r="A266" s="6"/>
      <c r="B266" s="9"/>
      <c r="C266" s="6"/>
      <c r="D266" s="6"/>
      <c r="E266" s="13"/>
      <c r="F266" s="13"/>
    </row>
    <row r="267" ht="15.75" spans="1:6">
      <c r="A267" s="6"/>
      <c r="B267" s="9" t="s">
        <v>453</v>
      </c>
      <c r="C267" s="6">
        <v>1</v>
      </c>
      <c r="D267" s="6" t="s">
        <v>241</v>
      </c>
      <c r="E267" s="13"/>
      <c r="F267" s="13"/>
    </row>
    <row r="268" ht="15.75" spans="1:6">
      <c r="A268" s="6"/>
      <c r="B268" s="9"/>
      <c r="C268" s="6"/>
      <c r="D268" s="6"/>
      <c r="E268" s="13"/>
      <c r="F268" s="13"/>
    </row>
    <row r="269" ht="15.75" spans="1:6">
      <c r="A269" s="6" t="s">
        <v>15</v>
      </c>
      <c r="B269" s="9" t="s">
        <v>454</v>
      </c>
      <c r="C269" s="6">
        <v>2</v>
      </c>
      <c r="D269" s="6" t="s">
        <v>241</v>
      </c>
      <c r="E269" s="13"/>
      <c r="F269" s="13"/>
    </row>
    <row r="270" ht="15.75" spans="1:6">
      <c r="A270" s="6"/>
      <c r="B270" s="14"/>
      <c r="C270" s="6"/>
      <c r="D270" s="6"/>
      <c r="E270" s="13"/>
      <c r="F270" s="13"/>
    </row>
    <row r="271" ht="15.75" spans="1:6">
      <c r="A271" s="6" t="s">
        <v>21</v>
      </c>
      <c r="B271" s="9" t="s">
        <v>455</v>
      </c>
      <c r="C271" s="6">
        <v>4</v>
      </c>
      <c r="D271" s="6" t="s">
        <v>241</v>
      </c>
      <c r="E271" s="13"/>
      <c r="F271" s="13"/>
    </row>
    <row r="272" ht="15.75" spans="1:6">
      <c r="A272" s="6"/>
      <c r="B272" s="64"/>
      <c r="C272" s="6"/>
      <c r="D272" s="6"/>
      <c r="E272" s="13"/>
      <c r="F272" s="13"/>
    </row>
    <row r="273" ht="15.75" spans="1:6">
      <c r="A273" s="6"/>
      <c r="B273" s="39"/>
      <c r="C273" s="6"/>
      <c r="D273" s="6"/>
      <c r="E273" s="13"/>
      <c r="F273" s="17"/>
    </row>
    <row r="274" ht="32.25" spans="1:6">
      <c r="A274" s="6"/>
      <c r="B274" s="65" t="s">
        <v>456</v>
      </c>
      <c r="C274" s="8"/>
      <c r="D274" s="6"/>
      <c r="E274" s="13"/>
      <c r="F274" s="21">
        <f>SUM(F259:F273)</f>
        <v>0</v>
      </c>
    </row>
    <row r="275" ht="16.5" spans="1:6">
      <c r="A275" s="6"/>
      <c r="B275" s="64"/>
      <c r="C275" s="6"/>
      <c r="D275" s="6"/>
      <c r="E275" s="13"/>
      <c r="F275" s="43"/>
    </row>
    <row r="276" ht="15.75" spans="1:6">
      <c r="A276" s="6"/>
      <c r="B276" s="15" t="s">
        <v>457</v>
      </c>
      <c r="C276" s="6"/>
      <c r="D276" s="6"/>
      <c r="E276" s="13"/>
      <c r="F276" s="13"/>
    </row>
    <row r="277" ht="15.75" spans="1:6">
      <c r="A277" s="6"/>
      <c r="B277" s="9"/>
      <c r="C277" s="6"/>
      <c r="D277" s="6"/>
      <c r="E277" s="13"/>
      <c r="F277" s="13"/>
    </row>
    <row r="278" ht="15.75" spans="1:6">
      <c r="A278" s="6" t="s">
        <v>24</v>
      </c>
      <c r="B278" s="9" t="s">
        <v>458</v>
      </c>
      <c r="C278" s="6"/>
      <c r="D278" s="6"/>
      <c r="E278" s="13"/>
      <c r="F278" s="13"/>
    </row>
    <row r="279" ht="15.75" spans="1:6">
      <c r="A279" s="6"/>
      <c r="B279" s="9" t="s">
        <v>459</v>
      </c>
      <c r="C279" s="6"/>
      <c r="D279" s="6"/>
      <c r="E279" s="13"/>
      <c r="F279" s="13"/>
    </row>
    <row r="280" ht="15.75" spans="1:6">
      <c r="A280" s="6"/>
      <c r="B280" s="9" t="s">
        <v>460</v>
      </c>
      <c r="C280" s="6" t="s">
        <v>461</v>
      </c>
      <c r="D280" s="6"/>
      <c r="E280" s="13"/>
      <c r="F280" s="13"/>
    </row>
    <row r="281" ht="15.75" spans="1:6">
      <c r="A281" s="6"/>
      <c r="B281" s="39" t="s">
        <v>457</v>
      </c>
      <c r="C281" s="6"/>
      <c r="D281" s="6"/>
      <c r="E281" s="13"/>
      <c r="F281" s="17"/>
    </row>
    <row r="282" ht="16.5" spans="1:6">
      <c r="A282" s="18"/>
      <c r="B282" s="18" t="s">
        <v>462</v>
      </c>
      <c r="C282" s="66"/>
      <c r="D282" s="66"/>
      <c r="E282" s="67"/>
      <c r="F282" s="68"/>
    </row>
    <row r="283" ht="16.5" spans="1:6">
      <c r="A283" s="22"/>
      <c r="B283" s="69"/>
      <c r="C283" s="70"/>
      <c r="D283" s="70"/>
      <c r="F283" s="71"/>
    </row>
    <row r="284" ht="15.75" spans="1:6">
      <c r="A284" s="22"/>
      <c r="B284" s="69"/>
      <c r="C284" s="70"/>
      <c r="D284" s="70"/>
      <c r="F284" s="71"/>
    </row>
    <row r="285" ht="15.75" spans="1:6">
      <c r="A285" s="22"/>
      <c r="B285" s="69"/>
      <c r="C285" s="70"/>
      <c r="D285" s="70"/>
      <c r="F285" s="71"/>
    </row>
    <row r="286" ht="16.5" spans="1:6">
      <c r="A286" s="22"/>
      <c r="B286" s="69">
        <v>8</v>
      </c>
      <c r="C286" s="70"/>
      <c r="D286" s="70"/>
      <c r="F286" s="71"/>
    </row>
    <row r="287" ht="17.25" spans="1:6">
      <c r="A287" s="4" t="s">
        <v>186</v>
      </c>
      <c r="B287" s="4" t="s">
        <v>308</v>
      </c>
      <c r="C287" s="4" t="s">
        <v>309</v>
      </c>
      <c r="D287" s="4" t="s">
        <v>310</v>
      </c>
      <c r="E287" s="5" t="s">
        <v>311</v>
      </c>
      <c r="F287" s="5" t="s">
        <v>312</v>
      </c>
    </row>
    <row r="288" ht="16.5" spans="1:6">
      <c r="A288" s="25"/>
      <c r="B288" s="25"/>
      <c r="C288" s="25"/>
      <c r="D288" s="25"/>
      <c r="E288" s="26"/>
      <c r="F288" s="26"/>
    </row>
    <row r="289" ht="15.75" spans="1:7">
      <c r="A289" s="6"/>
      <c r="B289" s="72" t="s">
        <v>463</v>
      </c>
      <c r="C289" s="6"/>
      <c r="D289" s="9"/>
      <c r="E289" s="13"/>
      <c r="F289" s="13"/>
    </row>
    <row r="290" ht="15.75" spans="1:7">
      <c r="A290" s="6"/>
      <c r="B290" s="58"/>
      <c r="C290" s="6"/>
      <c r="D290" s="9"/>
      <c r="E290" s="13"/>
      <c r="F290" s="13"/>
      <c r="G290" s="2"/>
    </row>
    <row r="291" s="2" customFormat="1" ht="15.75" spans="1:7">
      <c r="A291" s="6"/>
      <c r="B291" s="15" t="s">
        <v>464</v>
      </c>
      <c r="C291" s="6"/>
      <c r="D291" s="9"/>
      <c r="E291" s="13"/>
      <c r="F291" s="13"/>
    </row>
    <row r="292" ht="15.75" spans="1:7">
      <c r="A292" s="6"/>
      <c r="B292" s="15" t="s">
        <v>465</v>
      </c>
      <c r="C292" s="6"/>
      <c r="D292" s="9"/>
      <c r="E292" s="13"/>
      <c r="F292" s="13"/>
      <c r="G292" s="2"/>
    </row>
    <row r="293" s="2" customFormat="1" ht="15.75" spans="1:7">
      <c r="A293" s="6" t="s">
        <v>10</v>
      </c>
      <c r="B293" s="9" t="s">
        <v>466</v>
      </c>
      <c r="C293" s="6">
        <v>120</v>
      </c>
      <c r="D293" s="6" t="s">
        <v>320</v>
      </c>
      <c r="E293" s="13"/>
      <c r="F293" s="13"/>
    </row>
    <row r="294" ht="15.75" spans="1:7">
      <c r="A294" s="6"/>
      <c r="B294" s="9"/>
      <c r="C294" s="6"/>
      <c r="D294" s="6"/>
      <c r="E294" s="13"/>
      <c r="F294" s="13"/>
      <c r="G294" s="2"/>
    </row>
    <row r="295" s="2" customFormat="1" ht="15.75" spans="1:7">
      <c r="A295" s="6" t="s">
        <v>12</v>
      </c>
      <c r="B295" s="9" t="s">
        <v>467</v>
      </c>
      <c r="C295" s="6">
        <v>30</v>
      </c>
      <c r="D295" s="6" t="s">
        <v>320</v>
      </c>
      <c r="E295" s="13"/>
      <c r="F295" s="13"/>
    </row>
    <row r="296" ht="15.75" spans="1:7">
      <c r="A296" s="6"/>
      <c r="B296" s="9"/>
      <c r="C296" s="6"/>
      <c r="D296" s="9"/>
      <c r="E296" s="13"/>
      <c r="F296" s="13"/>
      <c r="G296" s="2"/>
    </row>
    <row r="297" s="2" customFormat="1" ht="15.75" spans="1:7">
      <c r="A297" s="6" t="s">
        <v>15</v>
      </c>
      <c r="B297" s="9" t="s">
        <v>468</v>
      </c>
      <c r="C297" s="6">
        <v>34</v>
      </c>
      <c r="D297" s="6" t="s">
        <v>320</v>
      </c>
      <c r="E297" s="13"/>
      <c r="F297" s="13"/>
    </row>
    <row r="298" ht="15.75" spans="1:7">
      <c r="A298" s="6"/>
      <c r="B298" s="14"/>
      <c r="C298" s="6"/>
      <c r="D298" s="9"/>
      <c r="E298" s="13"/>
      <c r="F298" s="13"/>
      <c r="G298" s="2"/>
    </row>
    <row r="299" s="2" customFormat="1" ht="15.75" spans="1:7">
      <c r="A299" s="6"/>
      <c r="B299" s="15" t="s">
        <v>469</v>
      </c>
      <c r="C299" s="6"/>
      <c r="D299" s="9"/>
      <c r="E299" s="13"/>
      <c r="F299" s="13"/>
    </row>
    <row r="300" ht="47.25" spans="1:7">
      <c r="A300" s="73"/>
      <c r="B300" s="74" t="s">
        <v>470</v>
      </c>
      <c r="C300" s="75"/>
      <c r="D300" s="75"/>
      <c r="E300" s="76"/>
      <c r="F300" s="76"/>
    </row>
    <row r="301" s="2" customFormat="1" ht="15.75" spans="1:7">
      <c r="A301" s="75"/>
      <c r="B301" s="77"/>
      <c r="C301" s="75"/>
      <c r="D301" s="75"/>
      <c r="E301" s="76"/>
      <c r="F301" s="76"/>
    </row>
    <row r="302" ht="31.5" spans="1:7">
      <c r="A302" s="73" t="s">
        <v>18</v>
      </c>
      <c r="B302" s="78" t="s">
        <v>471</v>
      </c>
      <c r="C302" s="75">
        <v>41</v>
      </c>
      <c r="D302" s="75" t="s">
        <v>320</v>
      </c>
      <c r="E302" s="76"/>
      <c r="F302" s="76"/>
    </row>
    <row r="303" s="2" customFormat="1" ht="15.75" spans="1:7">
      <c r="A303" s="75"/>
      <c r="B303" s="78"/>
      <c r="C303" s="79"/>
      <c r="D303" s="75"/>
      <c r="E303" s="76"/>
      <c r="F303" s="76"/>
    </row>
    <row r="304" ht="31.5" spans="1:7">
      <c r="A304" s="80" t="s">
        <v>24</v>
      </c>
      <c r="B304" s="81" t="s">
        <v>472</v>
      </c>
      <c r="C304" s="82">
        <v>34</v>
      </c>
      <c r="D304" s="82" t="s">
        <v>320</v>
      </c>
      <c r="E304" s="83"/>
      <c r="F304" s="83"/>
    </row>
    <row r="305" ht="15.75" spans="1:6">
      <c r="A305" s="73"/>
      <c r="B305" s="78"/>
      <c r="C305" s="75"/>
      <c r="D305" s="75"/>
      <c r="E305" s="76"/>
      <c r="F305" s="76"/>
    </row>
    <row r="306" ht="15.75" spans="1:6">
      <c r="A306" s="6"/>
      <c r="B306" s="12" t="s">
        <v>473</v>
      </c>
      <c r="C306" s="6"/>
      <c r="D306" s="9"/>
      <c r="E306" s="13"/>
      <c r="F306" s="13"/>
    </row>
    <row r="307" ht="15.75" spans="1:6">
      <c r="A307" s="6"/>
      <c r="B307" s="15" t="s">
        <v>474</v>
      </c>
      <c r="C307" s="6"/>
      <c r="D307" s="9"/>
      <c r="E307" s="13"/>
      <c r="F307" s="13"/>
    </row>
    <row r="308" ht="15.75" spans="1:6">
      <c r="A308" s="6"/>
      <c r="B308" s="15"/>
      <c r="C308" s="6"/>
      <c r="D308" s="9"/>
      <c r="E308" s="13"/>
      <c r="F308" s="13"/>
    </row>
    <row r="309" ht="15.75" spans="1:6">
      <c r="A309" s="6" t="s">
        <v>27</v>
      </c>
      <c r="B309" s="9" t="s">
        <v>475</v>
      </c>
      <c r="C309" s="6"/>
      <c r="D309" s="9"/>
      <c r="E309" s="13"/>
      <c r="F309" s="13"/>
    </row>
    <row r="310" ht="15.75" spans="1:6">
      <c r="A310" s="6"/>
      <c r="B310" s="9" t="s">
        <v>476</v>
      </c>
      <c r="C310" s="6">
        <v>28</v>
      </c>
      <c r="D310" s="6" t="s">
        <v>320</v>
      </c>
      <c r="E310" s="13"/>
      <c r="F310" s="13"/>
    </row>
    <row r="311" ht="15.75" spans="1:6">
      <c r="A311" s="6"/>
      <c r="B311" s="84"/>
      <c r="C311" s="6"/>
      <c r="D311" s="9"/>
      <c r="E311" s="13"/>
      <c r="F311" s="13"/>
    </row>
    <row r="312" ht="15.75" spans="1:6">
      <c r="A312" s="6" t="s">
        <v>29</v>
      </c>
      <c r="B312" s="9" t="s">
        <v>477</v>
      </c>
      <c r="C312" s="6">
        <v>10</v>
      </c>
      <c r="D312" s="6" t="s">
        <v>320</v>
      </c>
      <c r="E312" s="13"/>
      <c r="F312" s="13"/>
    </row>
    <row r="313" ht="15.75" spans="1:6">
      <c r="A313" s="6"/>
      <c r="B313" s="63"/>
      <c r="C313" s="6"/>
      <c r="D313" s="9"/>
      <c r="E313" s="13"/>
      <c r="F313" s="13"/>
    </row>
    <row r="314" ht="15.75" spans="1:6">
      <c r="A314" s="6"/>
      <c r="B314" s="46" t="s">
        <v>463</v>
      </c>
      <c r="C314" s="6"/>
      <c r="D314" s="9"/>
      <c r="E314" s="13"/>
      <c r="F314" s="17"/>
    </row>
    <row r="315" ht="16.5" spans="1:6">
      <c r="A315" s="6"/>
      <c r="B315" s="27" t="s">
        <v>462</v>
      </c>
      <c r="C315" s="6"/>
      <c r="D315" s="9"/>
      <c r="E315" s="13"/>
      <c r="F315" s="21"/>
    </row>
    <row r="316" ht="16.5" spans="1:6">
      <c r="A316" s="6"/>
      <c r="B316" s="6"/>
      <c r="C316" s="6"/>
      <c r="D316" s="9"/>
      <c r="E316" s="13"/>
      <c r="F316" s="43"/>
    </row>
    <row r="317" ht="15.75" spans="1:6">
      <c r="A317" s="6"/>
      <c r="B317" s="45" t="s">
        <v>478</v>
      </c>
      <c r="C317" s="6"/>
      <c r="D317" s="6"/>
      <c r="E317" s="13"/>
      <c r="F317" s="13"/>
    </row>
    <row r="318" ht="15.75" spans="1:6">
      <c r="A318" s="6"/>
      <c r="B318" s="15" t="s">
        <v>479</v>
      </c>
      <c r="C318" s="6"/>
      <c r="D318" s="6"/>
      <c r="E318" s="13"/>
      <c r="F318" s="13"/>
    </row>
    <row r="319" ht="15.75" spans="1:6">
      <c r="A319" s="6" t="s">
        <v>10</v>
      </c>
      <c r="B319" s="9" t="s">
        <v>480</v>
      </c>
      <c r="C319" s="6" t="s">
        <v>216</v>
      </c>
      <c r="D319" s="6"/>
      <c r="E319" s="13"/>
      <c r="F319" s="13"/>
    </row>
    <row r="320" ht="15.75" spans="1:6">
      <c r="A320" s="6"/>
      <c r="B320" s="14" t="s">
        <v>481</v>
      </c>
      <c r="C320" s="8">
        <v>24</v>
      </c>
      <c r="D320" s="6" t="s">
        <v>241</v>
      </c>
      <c r="E320" s="13"/>
      <c r="F320" s="13"/>
    </row>
    <row r="321" ht="15.75" spans="1:6">
      <c r="A321" s="6"/>
      <c r="B321" s="14"/>
      <c r="C321" s="8"/>
      <c r="D321" s="6"/>
      <c r="E321" s="13"/>
      <c r="F321" s="13"/>
    </row>
    <row r="322" ht="15.75" spans="1:6">
      <c r="A322" s="6" t="s">
        <v>12</v>
      </c>
      <c r="B322" s="9" t="s">
        <v>482</v>
      </c>
      <c r="C322" s="6" t="s">
        <v>216</v>
      </c>
      <c r="D322" s="6"/>
      <c r="E322" s="13"/>
      <c r="F322" s="13"/>
    </row>
    <row r="323" ht="15.75" spans="1:6">
      <c r="A323" s="6"/>
      <c r="B323" s="14" t="s">
        <v>481</v>
      </c>
      <c r="C323" s="8">
        <v>24</v>
      </c>
      <c r="D323" s="6" t="s">
        <v>241</v>
      </c>
      <c r="E323" s="13"/>
      <c r="F323" s="13"/>
    </row>
    <row r="324" ht="15.75" spans="1:6">
      <c r="A324" s="6"/>
      <c r="B324" s="9"/>
      <c r="C324" s="6"/>
      <c r="D324" s="6"/>
      <c r="E324" s="13"/>
      <c r="F324" s="13"/>
    </row>
    <row r="325" ht="15.75" spans="1:6">
      <c r="A325" s="6"/>
      <c r="B325" s="15" t="s">
        <v>483</v>
      </c>
      <c r="C325" s="6"/>
      <c r="D325" s="6"/>
      <c r="E325" s="13"/>
      <c r="F325" s="13"/>
    </row>
    <row r="326" ht="15.75" spans="1:6">
      <c r="A326" s="6" t="s">
        <v>15</v>
      </c>
      <c r="B326" s="9" t="s">
        <v>484</v>
      </c>
      <c r="C326" s="6"/>
      <c r="D326" s="6"/>
      <c r="E326" s="13"/>
      <c r="F326" s="13"/>
    </row>
    <row r="327" ht="15.75" spans="1:6">
      <c r="A327" s="6"/>
      <c r="B327" s="9" t="s">
        <v>485</v>
      </c>
      <c r="C327" s="6">
        <v>2</v>
      </c>
      <c r="D327" s="6" t="s">
        <v>241</v>
      </c>
      <c r="E327" s="13"/>
      <c r="F327" s="13"/>
    </row>
    <row r="328" ht="15.75" spans="1:6">
      <c r="A328" s="6"/>
      <c r="B328" s="9"/>
      <c r="C328" s="6"/>
      <c r="D328" s="6"/>
      <c r="E328" s="13"/>
      <c r="F328" s="17"/>
    </row>
    <row r="329" ht="16.5" spans="1:6">
      <c r="A329" s="18"/>
      <c r="B329" s="19" t="s">
        <v>486</v>
      </c>
      <c r="C329" s="18"/>
      <c r="D329" s="18"/>
      <c r="E329" s="20"/>
      <c r="F329" s="21">
        <f>SUM(F319:F328)</f>
        <v>0</v>
      </c>
    </row>
    <row r="330" ht="17.25" spans="1:6">
      <c r="A330" s="22"/>
      <c r="B330" s="85">
        <v>9</v>
      </c>
      <c r="C330" s="22"/>
      <c r="D330" s="22"/>
      <c r="E330" s="24"/>
      <c r="F330" s="34"/>
    </row>
    <row r="331" ht="17.25" spans="1:6">
      <c r="A331" s="4" t="s">
        <v>186</v>
      </c>
      <c r="B331" s="4" t="s">
        <v>308</v>
      </c>
      <c r="C331" s="4" t="s">
        <v>309</v>
      </c>
      <c r="D331" s="4" t="s">
        <v>310</v>
      </c>
      <c r="E331" s="5" t="s">
        <v>311</v>
      </c>
      <c r="F331" s="5" t="s">
        <v>312</v>
      </c>
    </row>
    <row r="332" ht="15.75" spans="1:6">
      <c r="A332" s="6"/>
      <c r="B332" s="28"/>
      <c r="C332" s="6"/>
      <c r="D332" s="6"/>
      <c r="E332" s="13"/>
      <c r="F332" s="13"/>
    </row>
    <row r="333" ht="15.75" spans="1:6">
      <c r="A333" s="6"/>
      <c r="B333" s="45" t="s">
        <v>487</v>
      </c>
      <c r="C333" s="6"/>
      <c r="D333" s="6"/>
      <c r="E333" s="13"/>
      <c r="F333" s="13"/>
    </row>
    <row r="334" ht="15.75" spans="1:6">
      <c r="A334" s="6"/>
      <c r="B334" s="9"/>
      <c r="C334" s="6"/>
      <c r="D334" s="6"/>
      <c r="E334" s="13"/>
      <c r="F334" s="13"/>
    </row>
    <row r="335" ht="15.75" spans="1:6">
      <c r="A335" s="6" t="s">
        <v>10</v>
      </c>
      <c r="B335" s="9" t="s">
        <v>488</v>
      </c>
      <c r="C335" s="6">
        <v>158</v>
      </c>
      <c r="D335" s="6" t="s">
        <v>320</v>
      </c>
      <c r="E335" s="13"/>
      <c r="F335" s="13"/>
    </row>
    <row r="336" ht="15.75" spans="1:6">
      <c r="A336" s="6"/>
      <c r="B336" s="9"/>
      <c r="C336" s="6"/>
      <c r="D336" s="6"/>
      <c r="E336" s="13"/>
      <c r="F336" s="13"/>
    </row>
    <row r="337" ht="15.75" spans="1:6">
      <c r="A337" s="6" t="s">
        <v>12</v>
      </c>
      <c r="B337" s="9" t="s">
        <v>489</v>
      </c>
      <c r="C337" s="6">
        <v>51</v>
      </c>
      <c r="D337" s="6" t="s">
        <v>320</v>
      </c>
      <c r="E337" s="13"/>
      <c r="F337" s="13"/>
    </row>
    <row r="338" ht="15.75" spans="1:6">
      <c r="A338" s="6"/>
      <c r="B338" s="12"/>
      <c r="C338" s="6"/>
      <c r="D338" s="6"/>
      <c r="E338" s="13"/>
      <c r="F338" s="13"/>
    </row>
    <row r="339" ht="15.75" spans="1:6">
      <c r="A339" s="6" t="s">
        <v>15</v>
      </c>
      <c r="B339" s="9" t="s">
        <v>473</v>
      </c>
      <c r="C339" s="6">
        <v>48</v>
      </c>
      <c r="D339" s="6" t="s">
        <v>320</v>
      </c>
      <c r="E339" s="13"/>
      <c r="F339" s="13"/>
    </row>
    <row r="340" ht="15.75" spans="1:6">
      <c r="A340" s="6"/>
      <c r="B340" s="12"/>
      <c r="C340" s="6"/>
      <c r="D340" s="6"/>
      <c r="E340" s="13"/>
      <c r="F340" s="13"/>
    </row>
    <row r="341" ht="15.75" spans="1:6">
      <c r="A341" s="6"/>
      <c r="B341" s="15" t="s">
        <v>490</v>
      </c>
      <c r="C341" s="6"/>
      <c r="D341" s="6"/>
      <c r="E341" s="13"/>
      <c r="F341" s="13"/>
    </row>
    <row r="342" ht="15.75" spans="1:6">
      <c r="A342" s="6"/>
      <c r="B342" s="15" t="s">
        <v>491</v>
      </c>
      <c r="C342" s="6"/>
      <c r="D342" s="6"/>
      <c r="E342" s="13"/>
      <c r="F342" s="13"/>
    </row>
    <row r="343" ht="15.75" spans="1:6">
      <c r="A343" s="6"/>
      <c r="B343" s="14"/>
      <c r="C343" s="6"/>
      <c r="D343" s="6"/>
      <c r="E343" s="13"/>
      <c r="F343" s="13"/>
    </row>
    <row r="344" ht="15.75" spans="1:6">
      <c r="A344" s="6" t="s">
        <v>18</v>
      </c>
      <c r="B344" s="9" t="s">
        <v>492</v>
      </c>
      <c r="C344" s="6">
        <v>20</v>
      </c>
      <c r="D344" s="6" t="s">
        <v>320</v>
      </c>
      <c r="E344" s="13"/>
      <c r="F344" s="13"/>
    </row>
    <row r="345" ht="15.75" spans="1:6">
      <c r="A345" s="6"/>
      <c r="B345" s="9"/>
      <c r="C345" s="44"/>
      <c r="D345" s="29"/>
      <c r="E345" s="29"/>
      <c r="F345" s="29"/>
    </row>
    <row r="346" ht="15.75" spans="1:6">
      <c r="A346" s="6"/>
      <c r="B346" s="15" t="s">
        <v>493</v>
      </c>
      <c r="C346" s="6"/>
      <c r="D346" s="6"/>
      <c r="E346" s="13"/>
      <c r="F346" s="13"/>
    </row>
    <row r="347" ht="15.75" spans="1:6">
      <c r="A347" s="6"/>
      <c r="B347" s="15" t="s">
        <v>494</v>
      </c>
      <c r="C347" s="6"/>
      <c r="D347" s="6"/>
      <c r="E347" s="13"/>
      <c r="F347" s="13"/>
    </row>
    <row r="348" ht="15.75" spans="1:6">
      <c r="A348" s="6"/>
      <c r="B348" s="9"/>
      <c r="C348" s="44"/>
      <c r="D348" s="29"/>
      <c r="E348" s="29"/>
      <c r="F348" s="29"/>
    </row>
    <row r="349" ht="15.75" spans="1:6">
      <c r="A349" s="6" t="s">
        <v>21</v>
      </c>
      <c r="B349" s="9" t="s">
        <v>495</v>
      </c>
      <c r="C349" s="6">
        <v>15</v>
      </c>
      <c r="D349" s="6" t="s">
        <v>320</v>
      </c>
      <c r="E349" s="13"/>
      <c r="F349" s="13"/>
    </row>
    <row r="350" ht="15.75" spans="1:6">
      <c r="A350" s="30"/>
      <c r="B350" s="52"/>
      <c r="C350" s="30"/>
      <c r="D350" s="30"/>
      <c r="E350" s="51"/>
      <c r="F350" s="51"/>
    </row>
    <row r="351" ht="15.75" spans="1:6">
      <c r="A351" s="6" t="s">
        <v>24</v>
      </c>
      <c r="B351" s="9" t="s">
        <v>496</v>
      </c>
      <c r="C351" s="6">
        <v>5</v>
      </c>
      <c r="D351" s="6" t="s">
        <v>320</v>
      </c>
      <c r="E351" s="13"/>
      <c r="F351" s="13"/>
    </row>
    <row r="352" ht="15.75" spans="1:6">
      <c r="A352" s="30"/>
      <c r="B352" s="52"/>
      <c r="C352" s="30"/>
      <c r="D352" s="30"/>
      <c r="E352" s="51"/>
      <c r="F352" s="51"/>
    </row>
    <row r="353" ht="15.75" spans="1:6">
      <c r="A353" s="6" t="s">
        <v>27</v>
      </c>
      <c r="B353" s="9" t="s">
        <v>497</v>
      </c>
      <c r="C353" s="6">
        <v>2</v>
      </c>
      <c r="D353" s="6" t="s">
        <v>320</v>
      </c>
      <c r="E353" s="13"/>
      <c r="F353" s="13"/>
    </row>
    <row r="354" ht="15.75" spans="1:6">
      <c r="A354" s="30"/>
      <c r="B354" s="52"/>
      <c r="C354" s="30"/>
      <c r="D354" s="30"/>
      <c r="E354" s="51"/>
      <c r="F354" s="86"/>
    </row>
    <row r="355" ht="16.5" spans="1:6">
      <c r="A355" s="6"/>
      <c r="B355" s="87" t="s">
        <v>498</v>
      </c>
      <c r="C355" s="6"/>
      <c r="D355" s="6"/>
      <c r="E355" s="13"/>
      <c r="F355" s="21"/>
    </row>
    <row r="356" ht="16.5" spans="1:6">
      <c r="A356" s="6"/>
      <c r="B356" s="6"/>
      <c r="C356" s="6"/>
      <c r="D356" s="6"/>
      <c r="E356" s="13"/>
      <c r="F356" s="43"/>
    </row>
    <row r="357" ht="15.75" spans="1:6">
      <c r="A357" s="6"/>
      <c r="B357" s="6"/>
      <c r="C357" s="6"/>
      <c r="D357" s="6"/>
      <c r="E357" s="13"/>
      <c r="F357" s="13"/>
    </row>
    <row r="358" ht="15.75" spans="1:6">
      <c r="A358" s="6"/>
      <c r="B358" s="40" t="s">
        <v>499</v>
      </c>
      <c r="C358" s="6"/>
      <c r="D358" s="6"/>
      <c r="E358" s="13"/>
      <c r="F358" s="13"/>
    </row>
    <row r="359" ht="15.75" spans="1:6">
      <c r="A359" s="6"/>
      <c r="B359" s="9"/>
      <c r="C359" s="6"/>
      <c r="D359" s="6"/>
      <c r="E359" s="13"/>
      <c r="F359" s="13"/>
    </row>
    <row r="360" ht="15.75" spans="1:6">
      <c r="A360" s="6"/>
      <c r="B360" s="78"/>
      <c r="C360" s="6"/>
      <c r="D360" s="6"/>
      <c r="E360" s="13"/>
      <c r="F360" s="17"/>
    </row>
    <row r="361" ht="15.75" spans="1:6">
      <c r="A361" s="6"/>
      <c r="B361" s="78"/>
      <c r="C361" s="6"/>
      <c r="D361" s="6"/>
      <c r="E361" s="13"/>
      <c r="F361" s="17"/>
    </row>
    <row r="362" spans="1:6">
      <c r="A362" s="88"/>
      <c r="B362" s="89"/>
      <c r="C362" s="90"/>
      <c r="D362" s="89"/>
      <c r="E362" s="89"/>
      <c r="F362" s="89"/>
    </row>
    <row r="363" ht="15.75" spans="1:6">
      <c r="A363" s="91" t="s">
        <v>0</v>
      </c>
      <c r="B363" s="91" t="s">
        <v>1</v>
      </c>
      <c r="C363" s="92" t="s">
        <v>2</v>
      </c>
      <c r="D363" s="92" t="s">
        <v>3</v>
      </c>
      <c r="E363" s="93" t="s">
        <v>4</v>
      </c>
      <c r="F363" s="93" t="s">
        <v>227</v>
      </c>
    </row>
    <row r="364" spans="1:6">
      <c r="A364" s="94"/>
      <c r="B364" s="94"/>
      <c r="C364" s="95"/>
      <c r="D364" s="95"/>
      <c r="E364" s="96"/>
      <c r="F364" s="96"/>
    </row>
    <row r="365" spans="1:6">
      <c r="A365" s="97"/>
      <c r="B365" s="98" t="s">
        <v>500</v>
      </c>
      <c r="C365" s="97"/>
      <c r="D365" s="97"/>
      <c r="E365" s="99"/>
      <c r="F365" s="99"/>
    </row>
    <row r="366" spans="1:6">
      <c r="A366" s="100"/>
      <c r="B366" s="101" t="s">
        <v>501</v>
      </c>
      <c r="C366" s="100"/>
      <c r="D366" s="100"/>
      <c r="E366" s="102"/>
      <c r="F366" s="102"/>
    </row>
    <row r="367" spans="1:6">
      <c r="A367" s="100"/>
      <c r="B367" s="101"/>
      <c r="C367" s="100"/>
      <c r="D367" s="100"/>
      <c r="E367" s="102"/>
      <c r="F367" s="102"/>
    </row>
    <row r="368" spans="1:6">
      <c r="A368" s="103" t="s">
        <v>10</v>
      </c>
      <c r="B368" s="104" t="s">
        <v>502</v>
      </c>
      <c r="C368" s="105"/>
      <c r="D368" s="106"/>
      <c r="E368" s="107"/>
      <c r="F368" s="108"/>
    </row>
    <row r="369" spans="1:6">
      <c r="A369" s="103"/>
      <c r="B369" s="109" t="s">
        <v>503</v>
      </c>
      <c r="C369" s="110">
        <v>24</v>
      </c>
      <c r="D369" s="110" t="s">
        <v>504</v>
      </c>
      <c r="E369" s="111"/>
      <c r="F369" s="112"/>
    </row>
    <row r="370" spans="1:6">
      <c r="A370" s="103"/>
      <c r="B370" s="109"/>
      <c r="C370" s="110"/>
      <c r="D370" s="113"/>
      <c r="E370" s="111"/>
      <c r="F370" s="112"/>
    </row>
    <row r="371" spans="1:6">
      <c r="A371" s="103" t="s">
        <v>12</v>
      </c>
      <c r="B371" s="100" t="s">
        <v>505</v>
      </c>
      <c r="C371" s="110"/>
      <c r="D371" s="110"/>
      <c r="E371" s="114"/>
      <c r="F371" s="112"/>
    </row>
    <row r="372" spans="1:6">
      <c r="A372" s="103"/>
      <c r="B372" s="100" t="s">
        <v>506</v>
      </c>
      <c r="C372" s="110">
        <v>21</v>
      </c>
      <c r="D372" s="110" t="s">
        <v>504</v>
      </c>
      <c r="E372" s="114"/>
      <c r="F372" s="112"/>
    </row>
    <row r="373" spans="1:6">
      <c r="A373" s="103"/>
      <c r="B373" s="100"/>
      <c r="C373" s="110"/>
      <c r="D373" s="110"/>
      <c r="E373" s="114"/>
      <c r="F373" s="112"/>
    </row>
    <row r="374" ht="15.75" spans="1:6">
      <c r="A374" s="103" t="s">
        <v>15</v>
      </c>
      <c r="B374" s="115" t="s">
        <v>507</v>
      </c>
      <c r="C374" s="116"/>
      <c r="D374" s="116"/>
      <c r="E374" s="117"/>
      <c r="F374" s="118"/>
    </row>
    <row r="375" ht="15.75" spans="1:6">
      <c r="A375" s="103"/>
      <c r="B375" s="115" t="s">
        <v>508</v>
      </c>
      <c r="C375" s="116"/>
      <c r="D375" s="116"/>
      <c r="E375" s="117"/>
      <c r="F375" s="118"/>
    </row>
    <row r="376" ht="15.75" spans="1:6">
      <c r="A376" s="103"/>
      <c r="B376" s="115" t="s">
        <v>509</v>
      </c>
      <c r="C376" s="116">
        <v>4</v>
      </c>
      <c r="D376" s="116" t="s">
        <v>504</v>
      </c>
      <c r="E376" s="117"/>
      <c r="F376" s="118"/>
    </row>
    <row r="377" ht="15.75" spans="1:6">
      <c r="A377" s="103"/>
      <c r="B377" s="119"/>
      <c r="C377" s="116"/>
      <c r="D377" s="116"/>
      <c r="E377" s="117"/>
      <c r="F377" s="118"/>
    </row>
    <row r="378" ht="15.75" spans="1:6">
      <c r="A378" s="103" t="s">
        <v>18</v>
      </c>
      <c r="B378" s="115" t="s">
        <v>510</v>
      </c>
      <c r="C378" s="116"/>
      <c r="D378" s="116"/>
      <c r="E378" s="117"/>
      <c r="F378" s="118"/>
    </row>
    <row r="379" ht="15.75" spans="1:6">
      <c r="A379" s="103"/>
      <c r="B379" s="115" t="s">
        <v>511</v>
      </c>
      <c r="C379" s="116">
        <v>9</v>
      </c>
      <c r="D379" s="116" t="s">
        <v>504</v>
      </c>
      <c r="E379" s="117"/>
      <c r="F379" s="118"/>
    </row>
    <row r="380" ht="15.75" spans="1:6">
      <c r="A380" s="103"/>
      <c r="B380" s="115"/>
      <c r="C380" s="116"/>
      <c r="D380" s="116"/>
      <c r="E380" s="117"/>
      <c r="F380" s="118"/>
    </row>
    <row r="381" spans="1:6">
      <c r="A381" s="100" t="s">
        <v>15</v>
      </c>
      <c r="B381" s="101" t="s">
        <v>512</v>
      </c>
      <c r="C381" s="120"/>
      <c r="D381" s="120"/>
      <c r="E381" s="121"/>
      <c r="F381" s="121"/>
    </row>
    <row r="382" spans="1:6">
      <c r="A382" s="100"/>
      <c r="B382" s="101" t="s">
        <v>513</v>
      </c>
      <c r="C382" s="120"/>
      <c r="D382" s="120"/>
      <c r="E382" s="121"/>
      <c r="F382" s="121"/>
    </row>
    <row r="383" ht="15.75" spans="1:6">
      <c r="A383" s="100" t="s">
        <v>18</v>
      </c>
      <c r="B383" s="115" t="s">
        <v>514</v>
      </c>
      <c r="C383" s="120"/>
      <c r="D383" s="120"/>
      <c r="E383" s="121"/>
      <c r="F383" s="121"/>
    </row>
    <row r="384" ht="15.75" spans="1:6">
      <c r="A384" s="100"/>
      <c r="B384" s="115" t="s">
        <v>515</v>
      </c>
      <c r="C384" s="100">
        <v>7</v>
      </c>
      <c r="D384" s="120" t="s">
        <v>516</v>
      </c>
      <c r="E384" s="102"/>
      <c r="F384" s="112"/>
    </row>
    <row r="385" ht="15.75" spans="1:6">
      <c r="A385" s="100"/>
      <c r="B385" s="115"/>
      <c r="C385" s="100"/>
      <c r="D385" s="120"/>
      <c r="E385" s="102"/>
      <c r="F385" s="112"/>
    </row>
    <row r="386" ht="15.75" spans="1:6">
      <c r="A386" s="100"/>
      <c r="B386" s="115" t="s">
        <v>517</v>
      </c>
      <c r="C386" s="100">
        <v>6</v>
      </c>
      <c r="D386" s="120" t="s">
        <v>516</v>
      </c>
      <c r="E386" s="102"/>
      <c r="F386" s="112"/>
    </row>
    <row r="387" spans="1:6">
      <c r="A387" s="100"/>
      <c r="B387" s="122"/>
      <c r="C387" s="100"/>
      <c r="D387" s="120"/>
      <c r="E387" s="102"/>
      <c r="F387" s="112"/>
    </row>
    <row r="388" spans="1:6">
      <c r="A388" s="100"/>
      <c r="B388" s="100" t="s">
        <v>518</v>
      </c>
      <c r="C388" s="100"/>
      <c r="D388" s="120"/>
      <c r="E388" s="102"/>
      <c r="F388" s="112"/>
    </row>
    <row r="389" spans="1:6">
      <c r="A389" s="100"/>
      <c r="B389" s="100" t="s">
        <v>519</v>
      </c>
      <c r="C389" s="100">
        <v>112</v>
      </c>
      <c r="D389" s="120" t="s">
        <v>520</v>
      </c>
      <c r="E389" s="102"/>
      <c r="F389" s="112"/>
    </row>
    <row r="390" spans="1:6">
      <c r="A390" s="100"/>
      <c r="B390" s="100"/>
      <c r="C390" s="100"/>
      <c r="D390" s="120"/>
      <c r="E390" s="102"/>
      <c r="F390" s="112"/>
    </row>
    <row r="391" ht="15.75" spans="1:6">
      <c r="A391" s="100"/>
      <c r="B391" s="115" t="s">
        <v>521</v>
      </c>
      <c r="C391" s="116"/>
      <c r="D391" s="116"/>
      <c r="E391" s="117"/>
      <c r="F391" s="118"/>
    </row>
    <row r="392" ht="15.75" spans="1:6">
      <c r="A392" s="100"/>
      <c r="B392" s="115" t="s">
        <v>522</v>
      </c>
      <c r="C392" s="116">
        <v>57</v>
      </c>
      <c r="D392" s="116" t="s">
        <v>523</v>
      </c>
      <c r="E392" s="117"/>
      <c r="F392" s="118"/>
    </row>
    <row r="393" ht="15.75" spans="1:6">
      <c r="A393" s="100"/>
      <c r="B393" s="115"/>
      <c r="C393" s="116"/>
      <c r="D393" s="116"/>
      <c r="E393" s="117"/>
      <c r="F393" s="118"/>
    </row>
    <row r="394" ht="15.75" spans="1:6">
      <c r="A394" s="100"/>
      <c r="B394" s="115" t="s">
        <v>524</v>
      </c>
      <c r="C394" s="116">
        <v>71</v>
      </c>
      <c r="D394" s="116" t="s">
        <v>523</v>
      </c>
      <c r="E394" s="117"/>
      <c r="F394" s="118"/>
    </row>
    <row r="395" ht="15.75" spans="1:6">
      <c r="A395" s="100"/>
      <c r="B395" s="115"/>
      <c r="C395" s="116"/>
      <c r="D395" s="116"/>
      <c r="E395" s="117"/>
      <c r="F395" s="118"/>
    </row>
    <row r="396" ht="16.5" spans="1:6">
      <c r="A396" s="100"/>
      <c r="B396" s="123" t="s">
        <v>525</v>
      </c>
      <c r="C396" s="116"/>
      <c r="D396" s="116"/>
      <c r="E396" s="117"/>
      <c r="F396" s="124">
        <f>SUM(F368:F395)</f>
        <v>0</v>
      </c>
    </row>
    <row r="397" ht="16.5" spans="1:6">
      <c r="A397" s="100"/>
      <c r="B397" s="125"/>
      <c r="C397" s="116"/>
      <c r="D397" s="116"/>
      <c r="E397" s="117"/>
      <c r="F397" s="118"/>
    </row>
    <row r="398" ht="15.75" spans="1:6">
      <c r="A398" s="6"/>
      <c r="B398" s="78"/>
      <c r="C398" s="6"/>
      <c r="D398" s="6"/>
      <c r="E398" s="13"/>
      <c r="F398" s="17"/>
    </row>
    <row r="399" ht="15.75" spans="1:6">
      <c r="A399" s="6"/>
      <c r="B399" s="78"/>
      <c r="C399" s="6"/>
      <c r="D399" s="6"/>
      <c r="E399" s="13"/>
      <c r="F399" s="17"/>
    </row>
    <row r="400" ht="15.75" spans="1:6">
      <c r="A400" s="6"/>
      <c r="B400" s="78"/>
      <c r="C400" s="6"/>
      <c r="D400" s="6"/>
      <c r="E400" s="13"/>
      <c r="F400" s="17"/>
    </row>
    <row r="401" ht="15.75" spans="1:7">
      <c r="A401" s="6"/>
      <c r="B401" s="78"/>
      <c r="C401" s="6"/>
      <c r="D401" s="6"/>
      <c r="E401" s="13"/>
      <c r="F401" s="17"/>
    </row>
    <row r="402" ht="15.75" spans="1:7">
      <c r="A402" s="6"/>
      <c r="B402" s="78"/>
      <c r="C402" s="6"/>
      <c r="D402" s="6"/>
      <c r="E402" s="13"/>
      <c r="F402" s="17"/>
    </row>
    <row r="403" ht="15.75" spans="1:7">
      <c r="A403" s="6"/>
      <c r="B403" s="78"/>
      <c r="C403" s="6"/>
      <c r="D403" s="6"/>
      <c r="E403" s="13"/>
      <c r="F403" s="17"/>
    </row>
    <row r="404" ht="15.75" spans="1:7">
      <c r="A404" s="6"/>
      <c r="B404" s="78"/>
      <c r="C404" s="6"/>
      <c r="D404" s="6"/>
      <c r="E404" s="13"/>
      <c r="F404" s="17"/>
    </row>
    <row r="405" ht="15.75" spans="1:7">
      <c r="A405" s="6"/>
      <c r="B405" s="78"/>
      <c r="C405" s="6"/>
      <c r="D405" s="6"/>
      <c r="E405" s="13"/>
      <c r="F405" s="17"/>
    </row>
    <row r="406" ht="15.75" spans="1:7">
      <c r="A406" s="6"/>
      <c r="B406" s="78"/>
      <c r="C406" s="6"/>
      <c r="D406" s="6"/>
      <c r="E406" s="13"/>
      <c r="F406" s="17"/>
    </row>
    <row r="407" ht="15.75" spans="1:7">
      <c r="A407" s="91" t="s">
        <v>0</v>
      </c>
      <c r="B407" s="91" t="s">
        <v>1</v>
      </c>
      <c r="C407" s="92" t="s">
        <v>2</v>
      </c>
      <c r="D407" s="92" t="s">
        <v>3</v>
      </c>
      <c r="E407" s="93" t="s">
        <v>4</v>
      </c>
      <c r="F407" s="93" t="s">
        <v>227</v>
      </c>
    </row>
    <row r="408" ht="15.75" spans="1:7">
      <c r="A408" s="6"/>
      <c r="B408" s="78"/>
      <c r="C408" s="6"/>
      <c r="D408" s="6"/>
      <c r="E408" s="13"/>
      <c r="F408" s="17"/>
    </row>
    <row r="409" spans="1:7">
      <c r="A409" s="126"/>
      <c r="B409" s="127" t="s">
        <v>526</v>
      </c>
      <c r="C409" s="128"/>
      <c r="D409" s="129"/>
      <c r="E409" s="130"/>
      <c r="F409" s="131"/>
      <c r="G409" s="132"/>
    </row>
    <row r="410" spans="1:7">
      <c r="A410" s="133"/>
      <c r="B410" s="134" t="s">
        <v>527</v>
      </c>
      <c r="C410" s="135"/>
      <c r="D410" s="133"/>
      <c r="E410" s="136"/>
      <c r="F410" s="137"/>
    </row>
    <row r="411" spans="1:7">
      <c r="A411" s="133"/>
      <c r="B411" s="134"/>
      <c r="C411" s="135"/>
      <c r="D411" s="133"/>
      <c r="E411" s="136"/>
      <c r="F411" s="137"/>
    </row>
    <row r="412" ht="15.75" spans="1:7">
      <c r="A412" s="138" t="s">
        <v>15</v>
      </c>
      <c r="B412" s="139" t="s">
        <v>528</v>
      </c>
      <c r="C412" s="138">
        <v>33</v>
      </c>
      <c r="D412" s="138" t="s">
        <v>504</v>
      </c>
      <c r="E412" s="140"/>
      <c r="F412" s="141"/>
    </row>
    <row r="413" ht="15.75" spans="1:7">
      <c r="A413" s="138"/>
      <c r="B413" s="139"/>
      <c r="C413" s="138"/>
      <c r="D413" s="138"/>
      <c r="E413" s="139"/>
      <c r="F413" s="141"/>
    </row>
    <row r="414" ht="15.75" spans="1:7">
      <c r="A414" s="138" t="s">
        <v>18</v>
      </c>
      <c r="B414" s="139" t="s">
        <v>529</v>
      </c>
      <c r="C414" s="138">
        <v>12</v>
      </c>
      <c r="D414" s="138" t="s">
        <v>504</v>
      </c>
      <c r="E414" s="140"/>
      <c r="F414" s="141"/>
    </row>
    <row r="415" ht="15.75" spans="1:7">
      <c r="A415" s="138"/>
      <c r="B415" s="139"/>
      <c r="C415" s="138"/>
      <c r="D415" s="138"/>
      <c r="E415" s="139"/>
      <c r="F415" s="141"/>
    </row>
    <row r="416" ht="15.75" spans="1:7">
      <c r="A416" s="138" t="s">
        <v>21</v>
      </c>
      <c r="B416" s="139" t="s">
        <v>530</v>
      </c>
      <c r="C416" s="138">
        <v>18</v>
      </c>
      <c r="D416" s="138" t="s">
        <v>504</v>
      </c>
      <c r="E416" s="140"/>
      <c r="F416" s="141"/>
    </row>
    <row r="417" ht="15.75" spans="1:6">
      <c r="A417" s="138"/>
      <c r="B417" s="139"/>
      <c r="C417" s="138"/>
      <c r="D417" s="138"/>
      <c r="E417" s="139"/>
      <c r="F417" s="141"/>
    </row>
    <row r="418" ht="15.75" spans="1:6">
      <c r="A418" s="138" t="s">
        <v>24</v>
      </c>
      <c r="B418" s="139" t="s">
        <v>531</v>
      </c>
      <c r="C418" s="138">
        <v>15</v>
      </c>
      <c r="D418" s="138" t="s">
        <v>504</v>
      </c>
      <c r="E418" s="140"/>
      <c r="F418" s="141"/>
    </row>
    <row r="419" ht="15.75" spans="1:6">
      <c r="A419" s="138"/>
      <c r="B419" s="139"/>
      <c r="C419" s="138"/>
      <c r="D419" s="138"/>
      <c r="E419" s="139"/>
      <c r="F419" s="141"/>
    </row>
    <row r="420" ht="15.75" spans="1:6">
      <c r="A420" s="138" t="s">
        <v>27</v>
      </c>
      <c r="B420" s="139" t="s">
        <v>532</v>
      </c>
      <c r="C420" s="138">
        <v>2</v>
      </c>
      <c r="D420" s="138" t="s">
        <v>504</v>
      </c>
      <c r="E420" s="142"/>
      <c r="F420" s="141"/>
    </row>
    <row r="421" ht="15.75" spans="1:6">
      <c r="A421" s="138"/>
      <c r="B421" s="139"/>
      <c r="C421" s="143"/>
      <c r="D421" s="143"/>
      <c r="E421" s="144"/>
      <c r="F421" s="141"/>
    </row>
    <row r="422" ht="15.75" spans="1:6">
      <c r="A422" s="138" t="s">
        <v>29</v>
      </c>
      <c r="B422" s="139" t="s">
        <v>533</v>
      </c>
      <c r="C422" s="138">
        <v>3</v>
      </c>
      <c r="D422" s="138" t="s">
        <v>504</v>
      </c>
      <c r="E422" s="142"/>
      <c r="F422" s="141"/>
    </row>
    <row r="423" ht="15.75" spans="1:6">
      <c r="A423" s="138"/>
      <c r="B423" s="139"/>
      <c r="C423" s="138"/>
      <c r="D423" s="138"/>
      <c r="E423" s="139"/>
      <c r="F423" s="141"/>
    </row>
    <row r="424" ht="15.75" spans="1:6">
      <c r="A424" s="138" t="s">
        <v>31</v>
      </c>
      <c r="B424" s="139" t="s">
        <v>534</v>
      </c>
      <c r="C424" s="138">
        <v>20</v>
      </c>
      <c r="D424" s="138" t="s">
        <v>523</v>
      </c>
      <c r="E424" s="140"/>
      <c r="F424" s="141"/>
    </row>
    <row r="425" ht="15.75" spans="1:6">
      <c r="A425" s="138"/>
      <c r="B425" s="139"/>
      <c r="C425" s="138"/>
      <c r="D425" s="138"/>
      <c r="E425" s="140"/>
      <c r="F425" s="141"/>
    </row>
    <row r="426" ht="15.75" spans="1:6">
      <c r="A426" s="138" t="s">
        <v>36</v>
      </c>
      <c r="B426" s="139" t="s">
        <v>535</v>
      </c>
      <c r="C426" s="138">
        <v>15</v>
      </c>
      <c r="D426" s="138" t="s">
        <v>42</v>
      </c>
      <c r="E426" s="140"/>
      <c r="F426" s="141"/>
    </row>
    <row r="427" ht="15.75" spans="1:6">
      <c r="A427" s="138"/>
      <c r="B427" s="139"/>
      <c r="C427" s="143"/>
      <c r="D427" s="143"/>
      <c r="E427" s="144"/>
      <c r="F427" s="141"/>
    </row>
    <row r="428" ht="15.75" spans="1:6">
      <c r="A428" s="138" t="s">
        <v>39</v>
      </c>
      <c r="B428" s="139" t="s">
        <v>536</v>
      </c>
      <c r="C428" s="138">
        <v>16</v>
      </c>
      <c r="D428" s="138" t="s">
        <v>504</v>
      </c>
      <c r="E428" s="140"/>
      <c r="F428" s="141"/>
    </row>
    <row r="429" ht="15.75" spans="1:6">
      <c r="A429" s="138"/>
      <c r="B429" s="139"/>
      <c r="C429" s="138"/>
      <c r="D429" s="138"/>
      <c r="E429" s="139"/>
      <c r="F429" s="141"/>
    </row>
    <row r="430" ht="15.75" spans="1:6">
      <c r="A430" s="138" t="s">
        <v>42</v>
      </c>
      <c r="B430" s="139" t="s">
        <v>537</v>
      </c>
      <c r="C430" s="138">
        <v>2</v>
      </c>
      <c r="D430" s="138" t="s">
        <v>538</v>
      </c>
      <c r="E430" s="140"/>
      <c r="F430" s="141"/>
    </row>
    <row r="431" ht="15.75" spans="1:6">
      <c r="A431" s="138"/>
      <c r="B431" s="139" t="s">
        <v>539</v>
      </c>
      <c r="C431" s="138"/>
      <c r="D431" s="138"/>
      <c r="E431" s="139"/>
      <c r="F431" s="141"/>
    </row>
    <row r="432" ht="15.75" spans="1:6">
      <c r="A432" s="138"/>
      <c r="B432" s="139"/>
      <c r="C432" s="138"/>
      <c r="D432" s="138"/>
      <c r="E432" s="139"/>
      <c r="F432" s="141"/>
    </row>
    <row r="433" ht="31.5" spans="1:6">
      <c r="A433" s="145" t="s">
        <v>540</v>
      </c>
      <c r="B433" s="146" t="s">
        <v>541</v>
      </c>
      <c r="C433" s="138">
        <v>64</v>
      </c>
      <c r="D433" s="138" t="s">
        <v>523</v>
      </c>
      <c r="E433" s="140"/>
      <c r="F433" s="141"/>
    </row>
    <row r="434" ht="15.75" spans="1:6">
      <c r="A434" s="138"/>
      <c r="B434" s="139"/>
      <c r="C434" s="138"/>
      <c r="D434" s="138"/>
      <c r="E434" s="139"/>
      <c r="F434" s="141"/>
    </row>
    <row r="435" ht="15.75" spans="1:6">
      <c r="A435" s="138" t="s">
        <v>368</v>
      </c>
      <c r="B435" s="139" t="s">
        <v>542</v>
      </c>
      <c r="C435" s="138">
        <v>74</v>
      </c>
      <c r="D435" s="138" t="s">
        <v>523</v>
      </c>
      <c r="E435" s="140"/>
      <c r="F435" s="141"/>
    </row>
    <row r="436" ht="15.75" spans="1:6">
      <c r="A436" s="138"/>
      <c r="B436" s="139"/>
      <c r="C436" s="138"/>
      <c r="D436" s="138"/>
      <c r="E436" s="139"/>
      <c r="F436" s="141"/>
    </row>
    <row r="437" ht="15.75" spans="1:6">
      <c r="A437" s="138" t="s">
        <v>543</v>
      </c>
      <c r="B437" s="139" t="s">
        <v>544</v>
      </c>
      <c r="C437" s="138">
        <v>11</v>
      </c>
      <c r="D437" s="138" t="s">
        <v>523</v>
      </c>
      <c r="E437" s="140">
        <f>E435</f>
        <v>0</v>
      </c>
      <c r="F437" s="141">
        <f t="shared" ref="F437" si="0">C437*E437</f>
        <v>0</v>
      </c>
    </row>
    <row r="438" ht="15.75" spans="1:6">
      <c r="A438" s="138"/>
      <c r="B438" s="139"/>
      <c r="C438" s="138"/>
      <c r="D438" s="138"/>
      <c r="E438" s="139"/>
      <c r="F438" s="141"/>
    </row>
    <row r="439" ht="15.75" spans="1:6">
      <c r="A439" s="138" t="s">
        <v>545</v>
      </c>
      <c r="B439" s="139" t="s">
        <v>546</v>
      </c>
      <c r="C439" s="138">
        <v>23</v>
      </c>
      <c r="D439" s="138" t="s">
        <v>523</v>
      </c>
      <c r="E439" s="140">
        <f>E437</f>
        <v>0</v>
      </c>
      <c r="F439" s="141">
        <f t="shared" ref="F439" si="1">C439*E439</f>
        <v>0</v>
      </c>
    </row>
    <row r="440" ht="15.75" spans="1:6">
      <c r="A440" s="138"/>
      <c r="B440" s="139"/>
      <c r="C440" s="138"/>
      <c r="D440" s="138"/>
      <c r="E440" s="139"/>
      <c r="F440" s="141"/>
    </row>
    <row r="441" ht="15.75" spans="1:6">
      <c r="A441" s="138" t="s">
        <v>547</v>
      </c>
      <c r="B441" s="139" t="s">
        <v>548</v>
      </c>
      <c r="C441" s="138">
        <v>3</v>
      </c>
      <c r="D441" s="138" t="s">
        <v>538</v>
      </c>
      <c r="E441" s="141"/>
      <c r="F441" s="141"/>
    </row>
    <row r="442" ht="15.75" spans="1:6">
      <c r="A442" s="138"/>
      <c r="B442" s="139"/>
      <c r="C442" s="138"/>
      <c r="D442" s="138"/>
      <c r="E442" s="141"/>
      <c r="F442" s="141"/>
    </row>
    <row r="443" ht="15.75" spans="1:6">
      <c r="A443" s="138"/>
      <c r="B443" s="139" t="s">
        <v>549</v>
      </c>
      <c r="C443" s="138">
        <v>187</v>
      </c>
      <c r="D443" s="138" t="s">
        <v>550</v>
      </c>
      <c r="E443" s="141"/>
      <c r="F443" s="141"/>
    </row>
    <row r="444" ht="15.75" spans="1:6">
      <c r="A444" s="138"/>
      <c r="B444" s="147" t="s">
        <v>551</v>
      </c>
      <c r="C444" s="138"/>
      <c r="D444" s="138"/>
      <c r="E444" s="141"/>
      <c r="F444" s="141"/>
    </row>
    <row r="445" ht="15.75" spans="1:6">
      <c r="A445" s="138"/>
      <c r="B445" s="139" t="s">
        <v>552</v>
      </c>
      <c r="C445" s="138" t="s">
        <v>461</v>
      </c>
      <c r="D445" s="138"/>
      <c r="E445" s="137">
        <v>2500</v>
      </c>
      <c r="F445" s="141"/>
    </row>
    <row r="446" ht="15.75" spans="1:6">
      <c r="A446" s="138"/>
      <c r="B446" s="139"/>
      <c r="C446" s="139"/>
      <c r="D446" s="138"/>
      <c r="E446" s="141"/>
      <c r="F446" s="141"/>
    </row>
    <row r="447" ht="15.75" spans="1:6">
      <c r="A447" s="138"/>
      <c r="B447" s="139" t="s">
        <v>553</v>
      </c>
      <c r="C447" s="139"/>
      <c r="D447" s="138"/>
      <c r="E447" s="141"/>
      <c r="F447" s="148"/>
    </row>
    <row r="448" ht="15.75" spans="1:6">
      <c r="A448" s="138"/>
      <c r="B448" s="139"/>
      <c r="C448" s="139"/>
      <c r="D448" s="138"/>
      <c r="E448" s="141"/>
      <c r="F448" s="141"/>
    </row>
    <row r="449" ht="15.75" spans="1:6">
      <c r="A449" s="138"/>
      <c r="B449" s="139"/>
      <c r="C449" s="139"/>
      <c r="D449" s="138"/>
      <c r="E449" s="141"/>
      <c r="F449" s="141"/>
    </row>
    <row r="450" ht="15.75" spans="1:6">
      <c r="A450" s="138"/>
      <c r="B450" s="139" t="s">
        <v>554</v>
      </c>
      <c r="C450" s="139"/>
      <c r="D450" s="138"/>
      <c r="E450" s="141"/>
      <c r="F450" s="141"/>
    </row>
    <row r="451" spans="1:6">
      <c r="A451" s="149"/>
      <c r="B451" s="150" t="s">
        <v>555</v>
      </c>
      <c r="C451" s="150"/>
      <c r="D451" s="151"/>
      <c r="E451" s="152"/>
      <c r="F451" s="153">
        <f>F396</f>
        <v>0</v>
      </c>
    </row>
    <row r="452" spans="1:6">
      <c r="A452" s="149"/>
      <c r="B452" s="150" t="s">
        <v>556</v>
      </c>
      <c r="C452" s="150"/>
      <c r="D452" s="151"/>
      <c r="E452" s="152"/>
      <c r="F452" s="153">
        <f>F447</f>
        <v>0</v>
      </c>
    </row>
    <row r="453" ht="15.75" spans="1:6">
      <c r="A453" s="6"/>
      <c r="B453" s="78"/>
      <c r="C453" s="6"/>
      <c r="D453" s="6"/>
      <c r="E453" s="13"/>
      <c r="F453" s="17"/>
    </row>
    <row r="454" ht="15.75" spans="1:6">
      <c r="A454" s="6"/>
      <c r="B454" s="78"/>
      <c r="C454" s="6"/>
      <c r="D454" s="6"/>
      <c r="E454" s="13"/>
      <c r="F454" s="17"/>
    </row>
    <row r="455" ht="15.75" spans="1:6">
      <c r="A455" s="6"/>
      <c r="B455" s="6"/>
      <c r="C455" s="6"/>
      <c r="D455" s="6"/>
      <c r="E455" s="13"/>
      <c r="F455" s="17"/>
    </row>
    <row r="456" ht="16.5" spans="1:6">
      <c r="A456" s="6"/>
      <c r="B456" s="154" t="s">
        <v>557</v>
      </c>
      <c r="C456" s="6"/>
      <c r="D456" s="6"/>
      <c r="E456" s="13"/>
      <c r="F456" s="21">
        <f>SUM(F451:F455)</f>
        <v>0</v>
      </c>
    </row>
    <row r="457" ht="16.5" spans="1:6">
      <c r="A457" s="6"/>
      <c r="B457" s="155"/>
      <c r="C457" s="6"/>
      <c r="D457" s="6"/>
      <c r="E457" s="13"/>
      <c r="F457" s="156"/>
    </row>
    <row r="458" ht="15.75" spans="1:6">
      <c r="A458" s="6"/>
      <c r="B458" s="155"/>
      <c r="C458" s="6"/>
      <c r="D458" s="6"/>
      <c r="E458" s="13"/>
      <c r="F458" s="157"/>
    </row>
    <row r="459" ht="15.75" spans="1:6">
      <c r="A459" s="6"/>
      <c r="B459" s="155"/>
      <c r="C459" s="6"/>
      <c r="D459" s="6"/>
      <c r="E459" s="13"/>
      <c r="F459" s="157"/>
    </row>
    <row r="460" ht="15.75" spans="1:6">
      <c r="A460" s="6"/>
      <c r="B460" s="155"/>
      <c r="C460" s="6"/>
      <c r="D460" s="6"/>
      <c r="E460" s="13"/>
      <c r="F460" s="157"/>
    </row>
    <row r="461" ht="15.75" spans="1:6">
      <c r="A461" s="6"/>
      <c r="B461" s="155"/>
      <c r="C461" s="6"/>
      <c r="D461" s="6"/>
      <c r="E461" s="13"/>
      <c r="F461" s="157"/>
    </row>
    <row r="462" ht="15.75" spans="1:6">
      <c r="A462" s="6"/>
      <c r="B462" s="155"/>
      <c r="C462" s="6"/>
      <c r="D462" s="6"/>
      <c r="E462" s="13"/>
      <c r="F462" s="157"/>
    </row>
    <row r="463" ht="15.75" spans="1:6">
      <c r="A463" s="6"/>
      <c r="B463" s="155"/>
      <c r="C463" s="6"/>
      <c r="D463" s="6"/>
      <c r="E463" s="13"/>
      <c r="F463" s="157"/>
    </row>
    <row r="464" ht="15.75" spans="1:6">
      <c r="A464" s="6"/>
      <c r="B464" s="155"/>
      <c r="C464" s="6"/>
      <c r="D464" s="6"/>
      <c r="E464" s="13"/>
      <c r="F464" s="157"/>
    </row>
    <row r="465" ht="15.75" spans="1:6">
      <c r="A465" s="6"/>
      <c r="B465" s="155"/>
      <c r="C465" s="6"/>
      <c r="D465" s="6"/>
      <c r="E465" s="13"/>
      <c r="F465" s="157"/>
    </row>
    <row r="466" ht="15.75" spans="1:6">
      <c r="A466" s="6"/>
      <c r="B466" s="155"/>
      <c r="C466" s="6"/>
      <c r="D466" s="6"/>
      <c r="E466" s="13"/>
      <c r="F466" s="157"/>
    </row>
    <row r="467" ht="15.75" spans="1:6">
      <c r="A467" s="6"/>
      <c r="B467" s="155"/>
      <c r="C467" s="6"/>
      <c r="D467" s="6"/>
      <c r="E467" s="13"/>
      <c r="F467" s="157"/>
    </row>
    <row r="468" ht="15.75" spans="1:6">
      <c r="A468" s="6"/>
      <c r="B468" s="155"/>
      <c r="C468" s="6"/>
      <c r="D468" s="6"/>
      <c r="E468" s="13"/>
      <c r="F468" s="157"/>
    </row>
    <row r="469" ht="16.5" spans="1:6">
      <c r="A469" s="18"/>
      <c r="B469" s="158"/>
      <c r="C469" s="18"/>
      <c r="D469" s="18"/>
      <c r="E469" s="20"/>
      <c r="F469" s="159"/>
    </row>
    <row r="470" ht="16.5" spans="1:6">
      <c r="A470" s="22"/>
      <c r="B470" s="69">
        <v>10</v>
      </c>
      <c r="C470" s="22"/>
      <c r="D470" s="22"/>
      <c r="E470" s="24"/>
      <c r="F470" s="71"/>
    </row>
    <row r="471" ht="16.5" spans="1:6">
      <c r="A471" s="22"/>
      <c r="B471" s="69"/>
      <c r="C471" s="22"/>
      <c r="D471" s="22"/>
      <c r="E471" s="24"/>
      <c r="F471" s="71"/>
    </row>
    <row r="472" ht="17.25" spans="1:6">
      <c r="A472" s="4" t="s">
        <v>186</v>
      </c>
      <c r="B472" s="160" t="s">
        <v>308</v>
      </c>
      <c r="C472" s="161"/>
      <c r="D472" s="161"/>
      <c r="E472" s="162"/>
      <c r="F472" s="5" t="s">
        <v>312</v>
      </c>
    </row>
    <row r="473" ht="15.75" spans="1:6">
      <c r="A473" s="6"/>
      <c r="B473" s="163"/>
      <c r="C473" s="164"/>
      <c r="D473" s="165"/>
      <c r="E473" s="166"/>
      <c r="F473" s="38" t="s">
        <v>372</v>
      </c>
    </row>
    <row r="474" ht="15.75" spans="1:6">
      <c r="A474" s="6"/>
      <c r="B474" s="167"/>
      <c r="C474" s="168"/>
      <c r="D474" s="168"/>
      <c r="E474" s="169"/>
      <c r="F474" s="13"/>
    </row>
    <row r="475" ht="15.75" spans="1:6">
      <c r="A475" s="44"/>
      <c r="B475" s="170" t="s">
        <v>558</v>
      </c>
      <c r="C475" s="171"/>
      <c r="D475" s="172"/>
      <c r="E475" s="173"/>
      <c r="F475" s="174"/>
    </row>
    <row r="476" ht="15.75" spans="1:6">
      <c r="A476" s="44"/>
      <c r="B476" s="175"/>
      <c r="C476" s="171"/>
      <c r="D476" s="172"/>
      <c r="E476" s="173"/>
      <c r="F476" s="174"/>
    </row>
    <row r="477" ht="15.75" spans="1:6">
      <c r="A477" s="44" t="s">
        <v>10</v>
      </c>
      <c r="B477" s="163" t="s">
        <v>315</v>
      </c>
      <c r="C477" s="171"/>
      <c r="D477" s="172"/>
      <c r="E477" s="169"/>
      <c r="F477" s="13">
        <f>F91</f>
        <v>0</v>
      </c>
    </row>
    <row r="478" ht="15.75" spans="1:6">
      <c r="A478" s="44"/>
      <c r="B478" s="163"/>
      <c r="C478" s="168"/>
      <c r="D478" s="168"/>
      <c r="E478" s="169"/>
      <c r="F478" s="13"/>
    </row>
    <row r="479" ht="15.75" spans="1:6">
      <c r="A479" s="44" t="s">
        <v>12</v>
      </c>
      <c r="B479" s="163" t="s">
        <v>374</v>
      </c>
      <c r="C479" s="168"/>
      <c r="D479" s="168"/>
      <c r="E479" s="169"/>
      <c r="F479" s="13">
        <f>F125</f>
        <v>0</v>
      </c>
    </row>
    <row r="480" ht="15.75" spans="1:6">
      <c r="A480" s="44"/>
      <c r="B480" s="163"/>
      <c r="C480" s="168"/>
      <c r="D480" s="168"/>
      <c r="E480" s="169"/>
      <c r="F480" s="13"/>
    </row>
    <row r="481" ht="15.75" spans="1:6">
      <c r="A481" s="44" t="s">
        <v>15</v>
      </c>
      <c r="B481" s="163" t="s">
        <v>385</v>
      </c>
      <c r="C481" s="168"/>
      <c r="D481" s="168"/>
      <c r="E481" s="169"/>
      <c r="F481" s="13">
        <f>F136</f>
        <v>0</v>
      </c>
    </row>
    <row r="482" ht="15.75" spans="1:6">
      <c r="A482" s="44"/>
      <c r="B482" s="163"/>
      <c r="C482" s="168"/>
      <c r="D482" s="168"/>
      <c r="E482" s="169"/>
      <c r="F482" s="13"/>
    </row>
    <row r="483" ht="15.75" spans="1:6">
      <c r="A483" s="44" t="s">
        <v>18</v>
      </c>
      <c r="B483" s="163" t="s">
        <v>390</v>
      </c>
      <c r="C483" s="168"/>
      <c r="D483" s="168"/>
      <c r="E483" s="169"/>
      <c r="F483" s="13">
        <f>F154</f>
        <v>0</v>
      </c>
    </row>
    <row r="484" ht="15.75" spans="1:6">
      <c r="A484" s="44"/>
      <c r="B484" s="163"/>
      <c r="C484" s="168"/>
      <c r="D484" s="168"/>
      <c r="E484" s="169"/>
      <c r="F484" s="13"/>
    </row>
    <row r="485" ht="15.75" spans="1:6">
      <c r="A485" s="44" t="s">
        <v>21</v>
      </c>
      <c r="B485" s="163" t="s">
        <v>400</v>
      </c>
      <c r="C485" s="168"/>
      <c r="D485" s="172"/>
      <c r="E485" s="169"/>
      <c r="F485" s="13">
        <f>F170</f>
        <v>0</v>
      </c>
    </row>
    <row r="486" s="2" customFormat="1" ht="15.75" spans="1:6">
      <c r="A486" s="44"/>
      <c r="B486" s="163"/>
      <c r="C486" s="168"/>
      <c r="D486" s="168"/>
      <c r="E486" s="169"/>
      <c r="F486" s="13"/>
    </row>
    <row r="487" ht="15.75" spans="1:6">
      <c r="A487" s="44" t="s">
        <v>24</v>
      </c>
      <c r="B487" s="163" t="s">
        <v>408</v>
      </c>
      <c r="C487" s="168"/>
      <c r="D487" s="168"/>
      <c r="E487" s="169"/>
      <c r="F487" s="13">
        <f>F219</f>
        <v>0</v>
      </c>
    </row>
    <row r="488" ht="15.75" spans="1:6">
      <c r="A488" s="44"/>
      <c r="B488" s="175"/>
      <c r="C488" s="168"/>
      <c r="D488" s="168"/>
      <c r="E488" s="169"/>
      <c r="F488" s="13"/>
    </row>
    <row r="489" ht="15.75" spans="1:6">
      <c r="A489" s="44" t="s">
        <v>27</v>
      </c>
      <c r="B489" s="163" t="s">
        <v>432</v>
      </c>
      <c r="C489" s="168"/>
      <c r="D489" s="168"/>
      <c r="E489" s="169"/>
      <c r="F489" s="13">
        <f>F250</f>
        <v>0</v>
      </c>
    </row>
    <row r="490" ht="15.75" spans="1:6">
      <c r="A490" s="44"/>
      <c r="B490" s="163"/>
      <c r="C490" s="168"/>
      <c r="D490" s="168"/>
      <c r="E490" s="169"/>
      <c r="F490" s="13"/>
    </row>
    <row r="491" s="3" customFormat="1" ht="15.75" spans="1:6">
      <c r="A491" s="44" t="s">
        <v>29</v>
      </c>
      <c r="B491" s="163" t="s">
        <v>445</v>
      </c>
      <c r="C491" s="168"/>
      <c r="D491" s="168"/>
      <c r="E491" s="169"/>
      <c r="F491" s="13"/>
    </row>
    <row r="492" ht="15.75" spans="1:6">
      <c r="A492" s="44"/>
      <c r="B492" s="163" t="s">
        <v>446</v>
      </c>
      <c r="C492" s="168"/>
      <c r="D492" s="168"/>
      <c r="E492" s="169"/>
      <c r="F492" s="13">
        <f>F274</f>
        <v>0</v>
      </c>
    </row>
    <row r="493" ht="15.75" spans="1:6">
      <c r="A493" s="44"/>
      <c r="B493" s="163"/>
      <c r="C493" s="168"/>
      <c r="D493" s="168"/>
      <c r="E493" s="169"/>
      <c r="F493" s="13"/>
    </row>
    <row r="494" ht="15.75" spans="1:6">
      <c r="A494" s="44" t="s">
        <v>31</v>
      </c>
      <c r="B494" s="163" t="s">
        <v>457</v>
      </c>
      <c r="C494" s="168"/>
      <c r="D494" s="168"/>
      <c r="E494" s="169"/>
      <c r="F494" s="13">
        <f>F282</f>
        <v>0</v>
      </c>
    </row>
    <row r="495" ht="15.75" spans="1:6">
      <c r="A495" s="44"/>
      <c r="B495" s="163"/>
      <c r="C495" s="168"/>
      <c r="D495" s="168"/>
      <c r="E495" s="169"/>
      <c r="F495" s="13"/>
    </row>
    <row r="496" ht="15.75" spans="1:6">
      <c r="A496" s="44" t="s">
        <v>36</v>
      </c>
      <c r="B496" s="163" t="s">
        <v>559</v>
      </c>
      <c r="C496" s="168"/>
      <c r="D496" s="168"/>
      <c r="E496" s="169"/>
      <c r="F496" s="13">
        <f>F315</f>
        <v>0</v>
      </c>
    </row>
    <row r="497" ht="15.75" spans="1:6">
      <c r="A497" s="44"/>
      <c r="B497" s="163"/>
      <c r="C497" s="168"/>
      <c r="D497" s="168"/>
      <c r="E497" s="169"/>
      <c r="F497" s="13"/>
    </row>
    <row r="498" ht="15.75" spans="1:6">
      <c r="A498" s="44" t="s">
        <v>39</v>
      </c>
      <c r="B498" s="163" t="s">
        <v>478</v>
      </c>
      <c r="C498" s="168"/>
      <c r="D498" s="168"/>
      <c r="E498" s="169"/>
      <c r="F498" s="13">
        <f>F329</f>
        <v>0</v>
      </c>
    </row>
    <row r="499" ht="15.75" spans="1:6">
      <c r="A499" s="44"/>
      <c r="B499" s="163"/>
      <c r="C499" s="168"/>
      <c r="D499" s="168"/>
      <c r="E499" s="169"/>
      <c r="F499" s="13"/>
    </row>
    <row r="500" ht="15.75" spans="1:6">
      <c r="A500" s="44" t="s">
        <v>42</v>
      </c>
      <c r="B500" s="163" t="s">
        <v>487</v>
      </c>
      <c r="C500" s="168"/>
      <c r="D500" s="168"/>
      <c r="E500" s="169"/>
      <c r="F500" s="13">
        <f>F355</f>
        <v>0</v>
      </c>
    </row>
    <row r="501" ht="15.75" spans="1:6">
      <c r="A501" s="44"/>
      <c r="B501" s="163"/>
      <c r="C501" s="168"/>
      <c r="D501" s="168"/>
      <c r="E501" s="169"/>
      <c r="F501" s="13"/>
    </row>
    <row r="502" ht="15.75" spans="1:6">
      <c r="A502" s="44" t="s">
        <v>540</v>
      </c>
      <c r="B502" s="176" t="s">
        <v>560</v>
      </c>
      <c r="C502" s="168"/>
      <c r="D502" s="168"/>
      <c r="E502" s="169"/>
      <c r="F502" s="13">
        <f>F456</f>
        <v>0</v>
      </c>
    </row>
    <row r="503" ht="15.75" spans="1:6">
      <c r="A503" s="44"/>
      <c r="B503" s="175"/>
      <c r="C503" s="168"/>
      <c r="D503" s="168"/>
      <c r="E503" s="169"/>
      <c r="F503" s="13"/>
    </row>
    <row r="504" ht="15.75" spans="1:6">
      <c r="A504" s="44"/>
      <c r="B504" s="177"/>
      <c r="C504" s="178"/>
      <c r="D504" s="168"/>
      <c r="E504" s="169"/>
      <c r="F504" s="17"/>
    </row>
    <row r="505" ht="48" spans="1:6">
      <c r="A505" s="29"/>
      <c r="B505" s="179" t="s">
        <v>561</v>
      </c>
      <c r="C505" s="178"/>
      <c r="D505" s="168"/>
      <c r="E505" s="169"/>
      <c r="F505" s="180">
        <f>SUM(F476:F504)</f>
        <v>0</v>
      </c>
    </row>
    <row r="506" ht="16.5" spans="1:6">
      <c r="A506" s="29"/>
      <c r="B506" s="181"/>
      <c r="C506" s="168"/>
      <c r="D506" s="168"/>
      <c r="E506" s="169"/>
      <c r="F506" s="182"/>
    </row>
    <row r="507" ht="15.75" spans="1:6">
      <c r="A507" s="29"/>
      <c r="B507" s="163"/>
      <c r="C507" s="168"/>
      <c r="D507" s="168"/>
      <c r="E507" s="169"/>
      <c r="F507" s="9"/>
    </row>
    <row r="508" ht="15.75" spans="1:6">
      <c r="A508" s="6"/>
      <c r="B508" s="183"/>
      <c r="C508" s="168"/>
      <c r="D508" s="168"/>
      <c r="E508" s="169"/>
      <c r="F508" s="13"/>
    </row>
    <row r="509" ht="15.75" spans="1:6">
      <c r="A509" s="6"/>
      <c r="B509" s="183"/>
      <c r="C509" s="168"/>
      <c r="D509" s="168"/>
      <c r="E509" s="169"/>
      <c r="F509" s="13"/>
    </row>
    <row r="510" ht="15.75" spans="1:6">
      <c r="A510" s="6"/>
      <c r="B510" s="183"/>
      <c r="C510" s="168"/>
      <c r="D510" s="168"/>
      <c r="E510" s="169"/>
      <c r="F510" s="13"/>
    </row>
    <row r="511" ht="15.75" spans="1:6">
      <c r="A511" s="6"/>
      <c r="B511" s="183"/>
      <c r="C511" s="168"/>
      <c r="D511" s="168"/>
      <c r="E511" s="169"/>
      <c r="F511" s="13"/>
    </row>
    <row r="512" ht="15.75" spans="1:6">
      <c r="A512" s="6"/>
      <c r="B512" s="183"/>
      <c r="C512" s="168"/>
      <c r="D512" s="168"/>
      <c r="E512" s="169"/>
      <c r="F512" s="13"/>
    </row>
    <row r="513" ht="15.75" spans="1:6">
      <c r="A513" s="6"/>
      <c r="B513" s="183"/>
      <c r="C513" s="168"/>
      <c r="D513" s="168"/>
      <c r="E513" s="169"/>
      <c r="F513" s="13"/>
    </row>
    <row r="514" ht="15.75" spans="1:6">
      <c r="A514" s="6"/>
      <c r="B514" s="163"/>
      <c r="C514" s="168"/>
      <c r="D514" s="184"/>
      <c r="E514" s="169"/>
      <c r="F514" s="13"/>
    </row>
    <row r="515" spans="1:6">
      <c r="A515" s="29"/>
      <c r="B515" s="183"/>
      <c r="C515" s="171"/>
      <c r="D515" s="172"/>
      <c r="E515" s="172"/>
      <c r="F515" s="29"/>
    </row>
    <row r="516" spans="1:6">
      <c r="A516" s="29"/>
      <c r="B516" s="183"/>
      <c r="C516" s="171"/>
      <c r="D516" s="172"/>
      <c r="E516" s="172"/>
      <c r="F516" s="29"/>
    </row>
    <row r="517" spans="1:6">
      <c r="A517" s="29"/>
      <c r="B517" s="183"/>
      <c r="C517" s="171"/>
      <c r="D517" s="172"/>
      <c r="E517" s="172"/>
      <c r="F517" s="29"/>
    </row>
    <row r="518" spans="1:6">
      <c r="A518" s="29"/>
      <c r="B518" s="183"/>
      <c r="C518" s="171"/>
      <c r="D518" s="172"/>
      <c r="E518" s="172"/>
      <c r="F518" s="29"/>
    </row>
    <row r="519" spans="1:6">
      <c r="A519" s="29"/>
      <c r="B519" s="183"/>
      <c r="C519" s="171"/>
      <c r="D519" s="172"/>
      <c r="E519" s="172"/>
      <c r="F519" s="29"/>
    </row>
    <row r="520" spans="1:6">
      <c r="A520" s="29"/>
      <c r="B520" s="183"/>
      <c r="C520" s="171"/>
      <c r="D520" s="172"/>
      <c r="E520" s="172"/>
      <c r="F520" s="29"/>
    </row>
    <row r="521" spans="1:6">
      <c r="A521" s="29"/>
      <c r="B521" s="183"/>
      <c r="C521" s="171"/>
      <c r="D521" s="172"/>
      <c r="E521" s="172"/>
      <c r="F521" s="29"/>
    </row>
    <row r="522" ht="15.75" spans="1:6">
      <c r="A522" s="67"/>
      <c r="B522" s="185"/>
      <c r="C522" s="186"/>
      <c r="D522" s="187"/>
      <c r="E522" s="187"/>
      <c r="F522" s="67"/>
    </row>
    <row r="523" ht="15.75" spans="1:6">
      <c r="B523">
        <v>14</v>
      </c>
      <c r="C523" s="70"/>
    </row>
    <row r="524" spans="1:6">
      <c r="C524" s="70"/>
    </row>
    <row r="560" spans="9:9">
      <c r="I560" s="188"/>
    </row>
    <row r="590" spans="11:11">
      <c r="K590" s="189"/>
    </row>
    <row r="591" ht="15.75" spans="11:11">
      <c r="K591" s="2"/>
    </row>
    <row r="592" spans="11:11">
      <c r="K592" s="189"/>
    </row>
    <row r="595" spans="11:11">
      <c r="K595" s="190"/>
    </row>
    <row r="597" spans="11:11">
      <c r="K597" s="190"/>
    </row>
    <row r="599" ht="15.75" spans="11:11">
      <c r="K599" s="191"/>
    </row>
    <row r="601" ht="15.75" spans="11:11">
      <c r="K601" s="19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Sheet1</vt:lpstr>
      <vt:lpstr>ENGR. BOQ </vt:lpstr>
      <vt:lpstr>GENERAL SUMMARY</vt:lpstr>
      <vt:lpstr>4 TOILET &amp; 2 URINAL</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WORKS DEPT</dc:creator>
  <cp:lastModifiedBy>user</cp:lastModifiedBy>
  <dcterms:created xsi:type="dcterms:W3CDTF">2020-04-09T19:23:00Z</dcterms:created>
  <cp:lastPrinted>2026-06-30T18:16:00Z</cp:lastPrinted>
  <dcterms:modified xsi:type="dcterms:W3CDTF">2026-10-31T07:26:10Z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27214FF988FA4F19AC3F6C66CDA6D75E_12</vt:lpwstr>
  </property>
  <property fmtid="{D5CDD505-2E9C-101B-9397-08002B2CF9AE}" pid="3" name="KSOProductBuildVer">
    <vt:lpwstr>1033-12.1.0.29162</vt:lpwstr>
  </property>
  <property fmtid="{D5CDD505-2E9C-101B-9397-08002B2CF9AE}" pid="4" name="CalculationRule">
    <vt:i4>0</vt:i4>
  </property>
</Properties>
</file>