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NEW JUABEN RYAN BILLS\"/>
    </mc:Choice>
  </mc:AlternateContent>
  <xr:revisionPtr revIDLastSave="0" documentId="13_ncr:1_{EF945BD4-14A6-4E18-8EAF-FB7E4404D06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lank" sheetId="8" r:id="rId1"/>
    <sheet name="bill (3)" sheetId="7" r:id="rId2"/>
    <sheet name="bill (2)" sheetId="6" r:id="rId3"/>
    <sheet name="bill" sheetId="2" r:id="rId4"/>
  </sheets>
  <externalReferences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</externalReferences>
  <definedNames>
    <definedName name="__tot12" localSheetId="3">'[1]Bill No. 6'!#REF!</definedName>
    <definedName name="__tot12" localSheetId="2">'[1]Bill No. 6'!#REF!</definedName>
    <definedName name="__tot12" localSheetId="1">'[1]Bill No. 6'!#REF!</definedName>
    <definedName name="__tot12" localSheetId="0">'[1]Bill No. 6'!#REF!</definedName>
    <definedName name="__tot12">'[2]Bill No. 6'!#REF!</definedName>
    <definedName name="_27Certificate_Printout" localSheetId="3">#REF!</definedName>
    <definedName name="_27Certificate_Printout" localSheetId="2">#REF!</definedName>
    <definedName name="_27Certificate_Printout" localSheetId="1">#REF!</definedName>
    <definedName name="_27Certificate_Printout" localSheetId="0">#REF!</definedName>
    <definedName name="_27Certificate_Printout">#REF!</definedName>
    <definedName name="_54Certificate_Turnaround" localSheetId="3">#REF!</definedName>
    <definedName name="_54Certificate_Turnaround" localSheetId="2">#REF!</definedName>
    <definedName name="_54Certificate_Turnaround" localSheetId="1">#REF!</definedName>
    <definedName name="_54Certificate_Turnaround" localSheetId="0">#REF!</definedName>
    <definedName name="_54Certificate_Turnaround">#REF!</definedName>
    <definedName name="_l3input" localSheetId="3">#REF!</definedName>
    <definedName name="_l3input" localSheetId="2">#REF!</definedName>
    <definedName name="_l3input" localSheetId="1">#REF!</definedName>
    <definedName name="_l3input" localSheetId="0">#REF!</definedName>
    <definedName name="_l3input">#REF!</definedName>
    <definedName name="_l3input2" localSheetId="3">#REF!</definedName>
    <definedName name="_l3input2" localSheetId="2">#REF!</definedName>
    <definedName name="_l3input2" localSheetId="1">#REF!</definedName>
    <definedName name="_l3input2" localSheetId="0">#REF!</definedName>
    <definedName name="_l3input2">#REF!</definedName>
    <definedName name="_l3inputD" localSheetId="3">#REF!</definedName>
    <definedName name="_l3inputD" localSheetId="2">#REF!</definedName>
    <definedName name="_l3inputD" localSheetId="1">#REF!</definedName>
    <definedName name="_l3inputD" localSheetId="0">#REF!</definedName>
    <definedName name="_l3inputD">#REF!</definedName>
    <definedName name="_tot1" localSheetId="3">#REF!</definedName>
    <definedName name="_tot1" localSheetId="2">#REF!</definedName>
    <definedName name="_tot1" localSheetId="1">#REF!</definedName>
    <definedName name="_tot1" localSheetId="0">#REF!</definedName>
    <definedName name="_tot1">#REF!</definedName>
    <definedName name="_tot10" localSheetId="3">#REF!</definedName>
    <definedName name="_tot10" localSheetId="2">#REF!</definedName>
    <definedName name="_tot10" localSheetId="1">#REF!</definedName>
    <definedName name="_tot10" localSheetId="0">#REF!</definedName>
    <definedName name="_tot10">#REF!</definedName>
    <definedName name="_tot11" localSheetId="3">#REF!</definedName>
    <definedName name="_tot11" localSheetId="2">#REF!</definedName>
    <definedName name="_tot11" localSheetId="1">#REF!</definedName>
    <definedName name="_tot11" localSheetId="0">#REF!</definedName>
    <definedName name="_tot11">#REF!</definedName>
    <definedName name="_tot12" localSheetId="3">#REF!</definedName>
    <definedName name="_tot12" localSheetId="2">#REF!</definedName>
    <definedName name="_tot12" localSheetId="1">#REF!</definedName>
    <definedName name="_tot12" localSheetId="0">#REF!</definedName>
    <definedName name="_tot12">#REF!</definedName>
    <definedName name="_TOT1234" localSheetId="3">#REF!</definedName>
    <definedName name="_TOT1234" localSheetId="2">#REF!</definedName>
    <definedName name="_TOT1234" localSheetId="1">#REF!</definedName>
    <definedName name="_TOT1234" localSheetId="0">#REF!</definedName>
    <definedName name="_TOT1234">#REF!</definedName>
    <definedName name="_tot2" localSheetId="3">#REF!</definedName>
    <definedName name="_tot2" localSheetId="2">#REF!</definedName>
    <definedName name="_tot2" localSheetId="1">#REF!</definedName>
    <definedName name="_tot2" localSheetId="0">#REF!</definedName>
    <definedName name="_tot2">#REF!</definedName>
    <definedName name="_tot3" localSheetId="3">#REF!</definedName>
    <definedName name="_tot3" localSheetId="2">#REF!</definedName>
    <definedName name="_tot3" localSheetId="1">#REF!</definedName>
    <definedName name="_tot3" localSheetId="0">#REF!</definedName>
    <definedName name="_tot3">#REF!</definedName>
    <definedName name="_tot4" localSheetId="3">#REF!</definedName>
    <definedName name="_tot4" localSheetId="2">#REF!</definedName>
    <definedName name="_tot4" localSheetId="1">#REF!</definedName>
    <definedName name="_tot4" localSheetId="0">#REF!</definedName>
    <definedName name="_tot4">#REF!</definedName>
    <definedName name="_tot5" localSheetId="3">#REF!</definedName>
    <definedName name="_tot5" localSheetId="2">#REF!</definedName>
    <definedName name="_tot5" localSheetId="1">#REF!</definedName>
    <definedName name="_tot5" localSheetId="0">#REF!</definedName>
    <definedName name="_tot5">#REF!</definedName>
    <definedName name="_tot6" localSheetId="3">#REF!</definedName>
    <definedName name="_tot6" localSheetId="2">#REF!</definedName>
    <definedName name="_tot6" localSheetId="1">#REF!</definedName>
    <definedName name="_tot6" localSheetId="0">#REF!</definedName>
    <definedName name="_tot6">#REF!</definedName>
    <definedName name="_tot7" localSheetId="3">#REF!</definedName>
    <definedName name="_tot7" localSheetId="2">#REF!</definedName>
    <definedName name="_tot7" localSheetId="1">#REF!</definedName>
    <definedName name="_tot7" localSheetId="0">#REF!</definedName>
    <definedName name="_tot7">#REF!</definedName>
    <definedName name="_tot8" localSheetId="3">#REF!</definedName>
    <definedName name="_tot8" localSheetId="2">#REF!</definedName>
    <definedName name="_tot8" localSheetId="1">#REF!</definedName>
    <definedName name="_tot8" localSheetId="0">#REF!</definedName>
    <definedName name="_tot8">#REF!</definedName>
    <definedName name="_tot9" localSheetId="3">#REF!</definedName>
    <definedName name="_tot9" localSheetId="2">#REF!</definedName>
    <definedName name="_tot9" localSheetId="1">#REF!</definedName>
    <definedName name="_tot9" localSheetId="0">#REF!</definedName>
    <definedName name="_tot9">#REF!</definedName>
    <definedName name="a" localSheetId="3">#REF!</definedName>
    <definedName name="a" localSheetId="2">#REF!</definedName>
    <definedName name="a" localSheetId="1">#REF!</definedName>
    <definedName name="a" localSheetId="0">#REF!</definedName>
    <definedName name="a">#REF!</definedName>
    <definedName name="aaa" localSheetId="3">#REF!</definedName>
    <definedName name="aaa" localSheetId="2">#REF!</definedName>
    <definedName name="aaa" localSheetId="1">#REF!</definedName>
    <definedName name="aaa" localSheetId="0">#REF!</definedName>
    <definedName name="aaa">#REF!</definedName>
    <definedName name="aaainput" localSheetId="3">#REF!</definedName>
    <definedName name="aaainput" localSheetId="2">#REF!</definedName>
    <definedName name="aaainput" localSheetId="1">#REF!</definedName>
    <definedName name="aaainput" localSheetId="0">#REF!</definedName>
    <definedName name="aaainput">#REF!</definedName>
    <definedName name="aainput" localSheetId="3">#REF!</definedName>
    <definedName name="aainput" localSheetId="2">#REF!</definedName>
    <definedName name="aainput" localSheetId="1">#REF!</definedName>
    <definedName name="aainput" localSheetId="0">#REF!</definedName>
    <definedName name="aainput">#REF!</definedName>
    <definedName name="AAS" localSheetId="3">#REF!</definedName>
    <definedName name="AAS" localSheetId="2">#REF!</definedName>
    <definedName name="AAS" localSheetId="1">#REF!</definedName>
    <definedName name="AAS" localSheetId="0">#REF!</definedName>
    <definedName name="AAS">#REF!</definedName>
    <definedName name="Acost" localSheetId="3">#REF!</definedName>
    <definedName name="Acost" localSheetId="2">#REF!</definedName>
    <definedName name="Acost" localSheetId="1">#REF!</definedName>
    <definedName name="Acost" localSheetId="0">#REF!</definedName>
    <definedName name="Acost">#REF!</definedName>
    <definedName name="Allowance" localSheetId="3">#REF!</definedName>
    <definedName name="Allowance" localSheetId="2">#REF!</definedName>
    <definedName name="Allowance" localSheetId="1">#REF!</definedName>
    <definedName name="Allowance" localSheetId="0">#REF!</definedName>
    <definedName name="Allowance">#REF!</definedName>
    <definedName name="AMC" localSheetId="3">#REF!</definedName>
    <definedName name="AMC" localSheetId="2">#REF!</definedName>
    <definedName name="AMC" localSheetId="1">#REF!</definedName>
    <definedName name="AMC" localSheetId="0">#REF!</definedName>
    <definedName name="AMC">#REF!</definedName>
    <definedName name="Amount" localSheetId="3">#REF!</definedName>
    <definedName name="Amount" localSheetId="2">#REF!</definedName>
    <definedName name="Amount" localSheetId="1">#REF!</definedName>
    <definedName name="Amount" localSheetId="0">#REF!</definedName>
    <definedName name="Amount">#REF!</definedName>
    <definedName name="AmountGR" localSheetId="3">#REF!</definedName>
    <definedName name="AmountGR" localSheetId="2">#REF!</definedName>
    <definedName name="AmountGR" localSheetId="1">#REF!</definedName>
    <definedName name="AmountGR" localSheetId="0">#REF!</definedName>
    <definedName name="AmountGR">#REF!</definedName>
    <definedName name="AmountSer" localSheetId="3">#REF!</definedName>
    <definedName name="AmountSer" localSheetId="2">#REF!</definedName>
    <definedName name="AmountSer" localSheetId="1">#REF!</definedName>
    <definedName name="AmountSer" localSheetId="0">#REF!</definedName>
    <definedName name="AmountSer">#REF!</definedName>
    <definedName name="ApplAmount" localSheetId="3">[3]HVAC!#REF!</definedName>
    <definedName name="ApplAmount" localSheetId="2">[3]HVAC!#REF!</definedName>
    <definedName name="ApplAmount" localSheetId="1">[3]HVAC!#REF!</definedName>
    <definedName name="ApplAmount" localSheetId="0">[3]HVAC!#REF!</definedName>
    <definedName name="ApplAmount">[4]HVAC!#REF!</definedName>
    <definedName name="apr03rate" localSheetId="3">#REF!</definedName>
    <definedName name="apr03rate" localSheetId="2">#REF!</definedName>
    <definedName name="apr03rate" localSheetId="1">#REF!</definedName>
    <definedName name="apr03rate" localSheetId="0">#REF!</definedName>
    <definedName name="apr03rate">#REF!</definedName>
    <definedName name="ARA" localSheetId="3">#REF!</definedName>
    <definedName name="ARA" localSheetId="2">#REF!</definedName>
    <definedName name="ARA" localSheetId="1">#REF!</definedName>
    <definedName name="ARA" localSheetId="0">#REF!</definedName>
    <definedName name="ARA">#REF!</definedName>
    <definedName name="Area1" localSheetId="3">#REF!</definedName>
    <definedName name="Area1" localSheetId="2">#REF!</definedName>
    <definedName name="Area1" localSheetId="1">#REF!</definedName>
    <definedName name="Area1" localSheetId="0">#REF!</definedName>
    <definedName name="Area1">#REF!</definedName>
    <definedName name="Area2" localSheetId="3">#REF!</definedName>
    <definedName name="Area2" localSheetId="2">#REF!</definedName>
    <definedName name="Area2" localSheetId="1">#REF!</definedName>
    <definedName name="Area2" localSheetId="0">#REF!</definedName>
    <definedName name="Area2">#REF!</definedName>
    <definedName name="Area2I" localSheetId="3">#REF!</definedName>
    <definedName name="Area2I" localSheetId="2">#REF!</definedName>
    <definedName name="Area2I" localSheetId="1">#REF!</definedName>
    <definedName name="Area2I" localSheetId="0">#REF!</definedName>
    <definedName name="Area2I">#REF!</definedName>
    <definedName name="Area2x2" localSheetId="3">#REF!</definedName>
    <definedName name="Area2x2" localSheetId="2">#REF!</definedName>
    <definedName name="Area2x2" localSheetId="1">#REF!</definedName>
    <definedName name="Area2x2" localSheetId="0">#REF!</definedName>
    <definedName name="Area2x2">#REF!</definedName>
    <definedName name="AreaRev" localSheetId="3">#REF!</definedName>
    <definedName name="AreaRev" localSheetId="2">#REF!</definedName>
    <definedName name="AreaRev" localSheetId="1">#REF!</definedName>
    <definedName name="AreaRev" localSheetId="0">#REF!</definedName>
    <definedName name="AreaRev">#REF!</definedName>
    <definedName name="AreaReve" localSheetId="3">#REF!</definedName>
    <definedName name="AreaReve" localSheetId="2">#REF!</definedName>
    <definedName name="AreaReve" localSheetId="1">#REF!</definedName>
    <definedName name="AreaReve" localSheetId="0">#REF!</definedName>
    <definedName name="AreaReve">#REF!</definedName>
    <definedName name="args" localSheetId="3">#REF!</definedName>
    <definedName name="args" localSheetId="2">#REF!</definedName>
    <definedName name="args" localSheetId="1">#REF!</definedName>
    <definedName name="args" localSheetId="0">#REF!</definedName>
    <definedName name="args">#REF!</definedName>
    <definedName name="arrrr" localSheetId="3">#REF!</definedName>
    <definedName name="arrrr" localSheetId="2">#REF!</definedName>
    <definedName name="arrrr" localSheetId="1">#REF!</definedName>
    <definedName name="arrrr" localSheetId="0">#REF!</definedName>
    <definedName name="arrrr">#REF!</definedName>
    <definedName name="aug03rate" localSheetId="3">#REF!</definedName>
    <definedName name="aug03rate" localSheetId="2">#REF!</definedName>
    <definedName name="aug03rate" localSheetId="1">#REF!</definedName>
    <definedName name="aug03rate" localSheetId="0">#REF!</definedName>
    <definedName name="aug03rate">#REF!</definedName>
    <definedName name="AvDepth" localSheetId="3">#REF!</definedName>
    <definedName name="AvDepth" localSheetId="2">#REF!</definedName>
    <definedName name="AvDepth" localSheetId="1">#REF!</definedName>
    <definedName name="AvDepth" localSheetId="0">#REF!</definedName>
    <definedName name="AvDepth">#REF!</definedName>
    <definedName name="AvDpth" localSheetId="3">#REF!</definedName>
    <definedName name="AvDpth" localSheetId="2">#REF!</definedName>
    <definedName name="AvDpth" localSheetId="1">#REF!</definedName>
    <definedName name="AvDpth" localSheetId="0">#REF!</definedName>
    <definedName name="AvDpth">#REF!</definedName>
    <definedName name="Base1" localSheetId="3">#REF!</definedName>
    <definedName name="Base1" localSheetId="2">#REF!</definedName>
    <definedName name="Base1" localSheetId="1">#REF!</definedName>
    <definedName name="Base1" localSheetId="0">#REF!</definedName>
    <definedName name="Base1">#REF!</definedName>
    <definedName name="Base2" localSheetId="3">#REF!</definedName>
    <definedName name="Base2" localSheetId="2">#REF!</definedName>
    <definedName name="Base2" localSheetId="1">#REF!</definedName>
    <definedName name="Base2" localSheetId="0">#REF!</definedName>
    <definedName name="Base2">#REF!</definedName>
    <definedName name="basic_GHC" localSheetId="3">'[5]Exchange Rate'!$B$4</definedName>
    <definedName name="basic_GHC" localSheetId="2">'[5]Exchange Rate'!$B$4</definedName>
    <definedName name="basic_GHC" localSheetId="1">'[5]Exchange Rate'!$B$4</definedName>
    <definedName name="basic_GHC" localSheetId="0">'[5]Exchange Rate'!$B$4</definedName>
    <definedName name="basic_GHC">'[6]Exchange Rate'!$B$4</definedName>
    <definedName name="basic_USD" localSheetId="3">'[5]Exchange Rate'!$B$3</definedName>
    <definedName name="basic_USD" localSheetId="2">'[5]Exchange Rate'!$B$3</definedName>
    <definedName name="basic_USD" localSheetId="1">'[5]Exchange Rate'!$B$3</definedName>
    <definedName name="basic_USD" localSheetId="0">'[5]Exchange Rate'!$B$3</definedName>
    <definedName name="basic_USD">'[6]Exchange Rate'!$B$3</definedName>
    <definedName name="BDI" localSheetId="3">[7]CDB!$D$18</definedName>
    <definedName name="BDI" localSheetId="2">[7]CDB!$D$18</definedName>
    <definedName name="BDI" localSheetId="1">[7]CDB!$D$18</definedName>
    <definedName name="BDI" localSheetId="0">[7]CDB!$D$18</definedName>
    <definedName name="BDI">[8]CDB!$D$18</definedName>
    <definedName name="binder" localSheetId="3">#REF!</definedName>
    <definedName name="binder" localSheetId="2">#REF!</definedName>
    <definedName name="binder" localSheetId="1">#REF!</definedName>
    <definedName name="binder" localSheetId="0">#REF!</definedName>
    <definedName name="binder">#REF!</definedName>
    <definedName name="blankhome" localSheetId="3">'[9]Mech Summ'!$F$7</definedName>
    <definedName name="blankhome" localSheetId="2">'[9]Mech Summ'!$F$7</definedName>
    <definedName name="blankhome" localSheetId="1">'[9]Mech Summ'!$F$7</definedName>
    <definedName name="blankhome" localSheetId="0">'[9]Mech Summ'!$F$7</definedName>
    <definedName name="blankhome">'[10]Mech Summ'!$F$7</definedName>
    <definedName name="brate" localSheetId="3">[11]Input!$D$4</definedName>
    <definedName name="brate" localSheetId="2">[11]Input!$D$4</definedName>
    <definedName name="brate" localSheetId="1">[11]Input!$D$4</definedName>
    <definedName name="brate" localSheetId="0">[11]Input!$D$4</definedName>
    <definedName name="brate">[12]Input!$D$4</definedName>
    <definedName name="CAMBIO" localSheetId="3">[7]CDB!$D$30</definedName>
    <definedName name="CAMBIO" localSheetId="2">[7]CDB!$D$30</definedName>
    <definedName name="CAMBIO" localSheetId="1">[7]CDB!$D$30</definedName>
    <definedName name="CAMBIO" localSheetId="0">[7]CDB!$D$30</definedName>
    <definedName name="CAMBIO">[8]CDB!$D$30</definedName>
    <definedName name="Ccost" localSheetId="3">#REF!</definedName>
    <definedName name="Ccost" localSheetId="2">#REF!</definedName>
    <definedName name="Ccost" localSheetId="1">#REF!</definedName>
    <definedName name="Ccost" localSheetId="0">#REF!</definedName>
    <definedName name="Ccost">#REF!</definedName>
    <definedName name="CDB" localSheetId="3">[7]CDB!$D$27</definedName>
    <definedName name="CDB" localSheetId="2">[7]CDB!$D$27</definedName>
    <definedName name="CDB" localSheetId="1">[7]CDB!$D$27</definedName>
    <definedName name="CDB" localSheetId="0">[7]CDB!$D$27</definedName>
    <definedName name="CDB">[8]CDB!$D$27</definedName>
    <definedName name="Cedi" localSheetId="3">#REF!</definedName>
    <definedName name="Cedi" localSheetId="2">#REF!</definedName>
    <definedName name="Cedi" localSheetId="1">#REF!</definedName>
    <definedName name="Cedi" localSheetId="0">#REF!</definedName>
    <definedName name="Cedi">#REF!</definedName>
    <definedName name="CEDITOPOUND" localSheetId="3">[13]intro!$H$24:$H$24</definedName>
    <definedName name="CEDITOPOUND" localSheetId="2">[13]intro!$H$24:$H$24</definedName>
    <definedName name="CEDITOPOUND" localSheetId="1">[13]intro!$H$24:$H$24</definedName>
    <definedName name="CEDITOPOUND" localSheetId="0">[13]intro!$H$24:$H$24</definedName>
    <definedName name="CEDITOPOUND">[14]intro!$H$24:$H$24</definedName>
    <definedName name="Certificate" localSheetId="3">#REF!</definedName>
    <definedName name="Certificate" localSheetId="2">#REF!</definedName>
    <definedName name="Certificate" localSheetId="1">#REF!</definedName>
    <definedName name="Certificate" localSheetId="0">#REF!</definedName>
    <definedName name="Certificate">#REF!</definedName>
    <definedName name="ChINo5" localSheetId="3">#REF!</definedName>
    <definedName name="ChINo5" localSheetId="2">#REF!</definedName>
    <definedName name="ChINo5" localSheetId="1">#REF!</definedName>
    <definedName name="ChINo5" localSheetId="0">#REF!</definedName>
    <definedName name="ChINo5">#REF!</definedName>
    <definedName name="clientv" localSheetId="3">#REF!</definedName>
    <definedName name="clientv" localSheetId="2">#REF!</definedName>
    <definedName name="clientv" localSheetId="1">#REF!</definedName>
    <definedName name="clientv" localSheetId="0">#REF!</definedName>
    <definedName name="clientv">#REF!</definedName>
    <definedName name="Code" localSheetId="3">#REF!</definedName>
    <definedName name="Code" localSheetId="2">#REF!</definedName>
    <definedName name="Code" localSheetId="1">#REF!</definedName>
    <definedName name="Code" localSheetId="0">#REF!</definedName>
    <definedName name="Code">#REF!</definedName>
    <definedName name="code021" localSheetId="3">[15]Criteria!$A$20:$A$21</definedName>
    <definedName name="code021" localSheetId="2">[15]Criteria!$A$20:$A$21</definedName>
    <definedName name="code021" localSheetId="1">[15]Criteria!$A$20:$A$21</definedName>
    <definedName name="code021" localSheetId="0">[15]Criteria!$A$20:$A$21</definedName>
    <definedName name="code021">[16]Criteria!$A$20:$A$21</definedName>
    <definedName name="code1110" localSheetId="3">[17]Criteria!$B$23:$B$24</definedName>
    <definedName name="code1110" localSheetId="2">[17]Criteria!$B$23:$B$24</definedName>
    <definedName name="code1110" localSheetId="1">[17]Criteria!$B$23:$B$24</definedName>
    <definedName name="code1110" localSheetId="0">[17]Criteria!$B$23:$B$24</definedName>
    <definedName name="code1110">[18]Criteria!$B$23:$B$24</definedName>
    <definedName name="code1114" localSheetId="3">[17]Criteria!$C$23:$C$24</definedName>
    <definedName name="code1114" localSheetId="2">[17]Criteria!$C$23:$C$24</definedName>
    <definedName name="code1114" localSheetId="1">[17]Criteria!$C$23:$C$24</definedName>
    <definedName name="code1114" localSheetId="0">[17]Criteria!$C$23:$C$24</definedName>
    <definedName name="code1114">[18]Criteria!$C$23:$C$24</definedName>
    <definedName name="code1116" localSheetId="3">[15]Criteria!$D$23:$D$24</definedName>
    <definedName name="code1116" localSheetId="2">[15]Criteria!$D$23:$D$24</definedName>
    <definedName name="code1116" localSheetId="1">[15]Criteria!$D$23:$D$24</definedName>
    <definedName name="code1116" localSheetId="0">[15]Criteria!$D$23:$D$24</definedName>
    <definedName name="code1116">[16]Criteria!$D$23:$D$24</definedName>
    <definedName name="code1118" localSheetId="3">[17]Criteria!$E$23:$E$24</definedName>
    <definedName name="code1118" localSheetId="2">[17]Criteria!$E$23:$E$24</definedName>
    <definedName name="code1118" localSheetId="1">[17]Criteria!$E$23:$E$24</definedName>
    <definedName name="code1118" localSheetId="0">[17]Criteria!$E$23:$E$24</definedName>
    <definedName name="code1118">[18]Criteria!$E$23:$E$24</definedName>
    <definedName name="code1180" localSheetId="3">[15]Criteria!$L$23:$L$24</definedName>
    <definedName name="code1180" localSheetId="2">[15]Criteria!$L$23:$L$24</definedName>
    <definedName name="code1180" localSheetId="1">[15]Criteria!$L$23:$L$24</definedName>
    <definedName name="code1180" localSheetId="0">[15]Criteria!$L$23:$L$24</definedName>
    <definedName name="code1180">[16]Criteria!$L$23:$L$24</definedName>
    <definedName name="code1203" localSheetId="3">[15]Criteria!$G$23:$G$24</definedName>
    <definedName name="code1203" localSheetId="2">[15]Criteria!$G$23:$G$24</definedName>
    <definedName name="code1203" localSheetId="1">[15]Criteria!$G$23:$G$24</definedName>
    <definedName name="code1203" localSheetId="0">[15]Criteria!$G$23:$G$24</definedName>
    <definedName name="code1203">[16]Criteria!$G$23:$G$24</definedName>
    <definedName name="code1205" localSheetId="3">[15]Criteria!$H$23:$H$24</definedName>
    <definedName name="code1205" localSheetId="2">[15]Criteria!$H$23:$H$24</definedName>
    <definedName name="code1205" localSheetId="1">[15]Criteria!$H$23:$H$24</definedName>
    <definedName name="code1205" localSheetId="0">[15]Criteria!$H$23:$H$24</definedName>
    <definedName name="code1205">[16]Criteria!$H$23:$H$24</definedName>
    <definedName name="code1225" localSheetId="3">[15]Criteria!$I$23:$I$24</definedName>
    <definedName name="code1225" localSheetId="2">[15]Criteria!$I$23:$I$24</definedName>
    <definedName name="code1225" localSheetId="1">[15]Criteria!$I$23:$I$24</definedName>
    <definedName name="code1225" localSheetId="0">[15]Criteria!$I$23:$I$24</definedName>
    <definedName name="code1225">[16]Criteria!$I$23:$I$24</definedName>
    <definedName name="code1251" localSheetId="3">[15]Criteria!$J$23:$J$24</definedName>
    <definedName name="code1251" localSheetId="2">[15]Criteria!$J$23:$J$24</definedName>
    <definedName name="code1251" localSheetId="1">[15]Criteria!$J$23:$J$24</definedName>
    <definedName name="code1251" localSheetId="0">[15]Criteria!$J$23:$J$24</definedName>
    <definedName name="code1251">[16]Criteria!$J$23:$J$24</definedName>
    <definedName name="code1275" localSheetId="3">[15]Criteria!$A$23:$A$24</definedName>
    <definedName name="code1275" localSheetId="2">[15]Criteria!$A$23:$A$24</definedName>
    <definedName name="code1275" localSheetId="1">[15]Criteria!$A$23:$A$24</definedName>
    <definedName name="code1275" localSheetId="0">[15]Criteria!$A$23:$A$24</definedName>
    <definedName name="code1275">[16]Criteria!$A$23:$A$24</definedName>
    <definedName name="code1282" localSheetId="3">[15]Criteria!$K$23:$K$24</definedName>
    <definedName name="code1282" localSheetId="2">[15]Criteria!$K$23:$K$24</definedName>
    <definedName name="code1282" localSheetId="1">[15]Criteria!$K$23:$K$24</definedName>
    <definedName name="code1282" localSheetId="0">[15]Criteria!$K$23:$K$24</definedName>
    <definedName name="code1282">[16]Criteria!$K$23:$K$24</definedName>
    <definedName name="code1291" localSheetId="3">[15]Criteria!$M$23:$M$24</definedName>
    <definedName name="code1291" localSheetId="2">[15]Criteria!$M$23:$M$24</definedName>
    <definedName name="code1291" localSheetId="1">[15]Criteria!$M$23:$M$24</definedName>
    <definedName name="code1291" localSheetId="0">[15]Criteria!$M$23:$M$24</definedName>
    <definedName name="code1291">[16]Criteria!$M$23:$M$24</definedName>
    <definedName name="code3502" localSheetId="3">[17]Criteria!$B$20:$B$21</definedName>
    <definedName name="code3502" localSheetId="2">[17]Criteria!$B$20:$B$21</definedName>
    <definedName name="code3502" localSheetId="1">[17]Criteria!$B$20:$B$21</definedName>
    <definedName name="code3502" localSheetId="0">[17]Criteria!$B$20:$B$21</definedName>
    <definedName name="code3502">[18]Criteria!$B$20:$B$21</definedName>
    <definedName name="code4101" localSheetId="3">[15]Criteria!$C$20:$C$21</definedName>
    <definedName name="code4101" localSheetId="2">[15]Criteria!$C$20:$C$21</definedName>
    <definedName name="code4101" localSheetId="1">[15]Criteria!$C$20:$C$21</definedName>
    <definedName name="code4101" localSheetId="0">[15]Criteria!$C$20:$C$21</definedName>
    <definedName name="code4101">[16]Criteria!$C$20:$C$21</definedName>
    <definedName name="code4103" localSheetId="3">[15]Criteria!$D$20:$D$21</definedName>
    <definedName name="code4103" localSheetId="2">[15]Criteria!$D$20:$D$21</definedName>
    <definedName name="code4103" localSheetId="1">[15]Criteria!$D$20:$D$21</definedName>
    <definedName name="code4103" localSheetId="0">[15]Criteria!$D$20:$D$21</definedName>
    <definedName name="code4103">[16]Criteria!$D$20:$D$21</definedName>
    <definedName name="code4402" localSheetId="3">[17]Criteria!$K$20:$K$21</definedName>
    <definedName name="code4402" localSheetId="2">[17]Criteria!$K$20:$K$21</definedName>
    <definedName name="code4402" localSheetId="1">[17]Criteria!$K$20:$K$21</definedName>
    <definedName name="code4402" localSheetId="0">[17]Criteria!$K$20:$K$21</definedName>
    <definedName name="code4402">[18]Criteria!$K$20:$K$21</definedName>
    <definedName name="code4403" localSheetId="3">[17]Criteria!$L$20:$L$21</definedName>
    <definedName name="code4403" localSheetId="2">[17]Criteria!$L$20:$L$21</definedName>
    <definedName name="code4403" localSheetId="1">[17]Criteria!$L$20:$L$21</definedName>
    <definedName name="code4403" localSheetId="0">[17]Criteria!$L$20:$L$21</definedName>
    <definedName name="code4403">[18]Criteria!$L$20:$L$21</definedName>
    <definedName name="code4404" localSheetId="3">[17]Criteria!$M$20:$M$21</definedName>
    <definedName name="code4404" localSheetId="2">[17]Criteria!$M$20:$M$21</definedName>
    <definedName name="code4404" localSheetId="1">[17]Criteria!$M$20:$M$21</definedName>
    <definedName name="code4404" localSheetId="0">[17]Criteria!$M$20:$M$21</definedName>
    <definedName name="code4404">[18]Criteria!$M$20:$M$21</definedName>
    <definedName name="code4602" localSheetId="3">[17]Criteria!$E$20:$E$21</definedName>
    <definedName name="code4602" localSheetId="2">[17]Criteria!$E$20:$E$21</definedName>
    <definedName name="code4602" localSheetId="1">[17]Criteria!$E$20:$E$21</definedName>
    <definedName name="code4602" localSheetId="0">[17]Criteria!$E$20:$E$21</definedName>
    <definedName name="code4602">[18]Criteria!$E$20:$E$21</definedName>
    <definedName name="code4604" localSheetId="3">[17]Criteria!$F$20:$F$21</definedName>
    <definedName name="code4604" localSheetId="2">[17]Criteria!$F$20:$F$21</definedName>
    <definedName name="code4604" localSheetId="1">[17]Criteria!$F$20:$F$21</definedName>
    <definedName name="code4604" localSheetId="0">[17]Criteria!$F$20:$F$21</definedName>
    <definedName name="code4604">[18]Criteria!$F$20:$F$21</definedName>
    <definedName name="code4606" localSheetId="3">[17]Criteria!$G$20:$G$21</definedName>
    <definedName name="code4606" localSheetId="2">[17]Criteria!$G$20:$G$21</definedName>
    <definedName name="code4606" localSheetId="1">[17]Criteria!$G$20:$G$21</definedName>
    <definedName name="code4606" localSheetId="0">[17]Criteria!$G$20:$G$21</definedName>
    <definedName name="code4606">[18]Criteria!$G$20:$G$21</definedName>
    <definedName name="code4806" localSheetId="3">[17]Criteria!$H$20:$H$21</definedName>
    <definedName name="code4806" localSheetId="2">[17]Criteria!$H$20:$H$21</definedName>
    <definedName name="code4806" localSheetId="1">[17]Criteria!$H$20:$H$21</definedName>
    <definedName name="code4806" localSheetId="0">[17]Criteria!$H$20:$H$21</definedName>
    <definedName name="code4806">[18]Criteria!$H$20:$H$21</definedName>
    <definedName name="code4808" localSheetId="3">[17]Criteria!$I$20:$I$21</definedName>
    <definedName name="code4808" localSheetId="2">[17]Criteria!$I$20:$I$21</definedName>
    <definedName name="code4808" localSheetId="1">[17]Criteria!$I$20:$I$21</definedName>
    <definedName name="code4808" localSheetId="0">[17]Criteria!$I$20:$I$21</definedName>
    <definedName name="code4808">[18]Criteria!$I$20:$I$21</definedName>
    <definedName name="code4809" localSheetId="3">[17]Criteria!$J$20:$J$21</definedName>
    <definedName name="code4809" localSheetId="2">[17]Criteria!$J$20:$J$21</definedName>
    <definedName name="code4809" localSheetId="1">[17]Criteria!$J$20:$J$21</definedName>
    <definedName name="code4809" localSheetId="0">[17]Criteria!$J$20:$J$21</definedName>
    <definedName name="code4809">[18]Criteria!$J$20:$J$21</definedName>
    <definedName name="code5102" localSheetId="3">[15]Criteria!$F$23:$F$24</definedName>
    <definedName name="code5102" localSheetId="2">[15]Criteria!$F$23:$F$24</definedName>
    <definedName name="code5102" localSheetId="1">[15]Criteria!$F$23:$F$24</definedName>
    <definedName name="code5102" localSheetId="0">[15]Criteria!$F$23:$F$24</definedName>
    <definedName name="code5102">[16]Criteria!$F$23:$F$24</definedName>
    <definedName name="Coef_M_Oeuvre" localSheetId="3">[7]Labour!$D$57</definedName>
    <definedName name="Coef_M_Oeuvre" localSheetId="2">[7]Labour!$D$57</definedName>
    <definedName name="Coef_M_Oeuvre" localSheetId="1">[7]Labour!$D$57</definedName>
    <definedName name="Coef_M_Oeuvre" localSheetId="0">[7]Labour!$D$57</definedName>
    <definedName name="Coef_M_Oeuvre">[8]Labour!$D$57</definedName>
    <definedName name="Coef_Materiaux" localSheetId="3">[7]Materials!$Z$3</definedName>
    <definedName name="Coef_Materiaux" localSheetId="2">[7]Materials!$Z$3</definedName>
    <definedName name="Coef_Materiaux" localSheetId="1">[7]Materials!$Z$3</definedName>
    <definedName name="Coef_Materiaux" localSheetId="0">[7]Materials!$Z$3</definedName>
    <definedName name="Coef_Materiaux">[8]Materials!$Z$3</definedName>
    <definedName name="Coef_Materiel" localSheetId="3">[7]Equipments!$E$66</definedName>
    <definedName name="Coef_Materiel" localSheetId="2">[7]Equipments!$E$66</definedName>
    <definedName name="Coef_Materiel" localSheetId="1">[7]Equipments!$E$66</definedName>
    <definedName name="Coef_Materiel" localSheetId="0">[7]Equipments!$E$66</definedName>
    <definedName name="Coef_Materiel">[8]Equipments!$E$66</definedName>
    <definedName name="contractdays" localSheetId="3">[9]HVAC!$B$83</definedName>
    <definedName name="contractdays" localSheetId="2">[9]HVAC!$B$83</definedName>
    <definedName name="contractdays" localSheetId="1">[9]HVAC!$B$83</definedName>
    <definedName name="contractdays" localSheetId="0">[9]HVAC!$B$83</definedName>
    <definedName name="contractdays">[10]HVAC!$B$83</definedName>
    <definedName name="contrib" localSheetId="3">#REF!</definedName>
    <definedName name="contrib" localSheetId="2">#REF!</definedName>
    <definedName name="contrib" localSheetId="1">#REF!</definedName>
    <definedName name="contrib" localSheetId="0">#REF!</definedName>
    <definedName name="contrib">#REF!</definedName>
    <definedName name="copy1" localSheetId="3">#REF!</definedName>
    <definedName name="copy1" localSheetId="2">#REF!</definedName>
    <definedName name="copy1" localSheetId="1">#REF!</definedName>
    <definedName name="copy1" localSheetId="0">#REF!</definedName>
    <definedName name="copy1">#REF!</definedName>
    <definedName name="copy1a" localSheetId="3">#REF!</definedName>
    <definedName name="copy1a" localSheetId="2">#REF!</definedName>
    <definedName name="copy1a" localSheetId="1">#REF!</definedName>
    <definedName name="copy1a" localSheetId="0">#REF!</definedName>
    <definedName name="copy1a">#REF!</definedName>
    <definedName name="copy2" localSheetId="3">#REF!</definedName>
    <definedName name="copy2" localSheetId="2">#REF!</definedName>
    <definedName name="copy2" localSheetId="1">#REF!</definedName>
    <definedName name="copy2" localSheetId="0">#REF!</definedName>
    <definedName name="copy2">#REF!</definedName>
    <definedName name="copy2a" localSheetId="3">#REF!</definedName>
    <definedName name="copy2a" localSheetId="2">#REF!</definedName>
    <definedName name="copy2a" localSheetId="1">#REF!</definedName>
    <definedName name="copy2a" localSheetId="0">#REF!</definedName>
    <definedName name="copy2a">#REF!</definedName>
    <definedName name="copy3" localSheetId="3">#REF!</definedName>
    <definedName name="copy3" localSheetId="2">#REF!</definedName>
    <definedName name="copy3" localSheetId="1">#REF!</definedName>
    <definedName name="copy3" localSheetId="0">#REF!</definedName>
    <definedName name="copy3">#REF!</definedName>
    <definedName name="copy3a" localSheetId="3">#REF!</definedName>
    <definedName name="copy3a" localSheetId="2">#REF!</definedName>
    <definedName name="copy3a" localSheetId="1">#REF!</definedName>
    <definedName name="copy3a" localSheetId="0">#REF!</definedName>
    <definedName name="copy3a">#REF!</definedName>
    <definedName name="copy4" localSheetId="3">#REF!</definedName>
    <definedName name="copy4" localSheetId="2">#REF!</definedName>
    <definedName name="copy4" localSheetId="1">#REF!</definedName>
    <definedName name="copy4" localSheetId="0">#REF!</definedName>
    <definedName name="copy4">#REF!</definedName>
    <definedName name="copy4a" localSheetId="3">#REF!</definedName>
    <definedName name="copy4a" localSheetId="2">#REF!</definedName>
    <definedName name="copy4a" localSheetId="1">#REF!</definedName>
    <definedName name="copy4a" localSheetId="0">#REF!</definedName>
    <definedName name="copy4a">#REF!</definedName>
    <definedName name="copy5" localSheetId="3">#REF!</definedName>
    <definedName name="copy5" localSheetId="2">#REF!</definedName>
    <definedName name="copy5" localSheetId="1">#REF!</definedName>
    <definedName name="copy5" localSheetId="0">#REF!</definedName>
    <definedName name="copy5">#REF!</definedName>
    <definedName name="copy5a" localSheetId="3">#REF!</definedName>
    <definedName name="copy5a" localSheetId="2">#REF!</definedName>
    <definedName name="copy5a" localSheetId="1">#REF!</definedName>
    <definedName name="copy5a" localSheetId="0">#REF!</definedName>
    <definedName name="copy5a">#REF!</definedName>
    <definedName name="copy6" localSheetId="3">#REF!</definedName>
    <definedName name="copy6" localSheetId="2">#REF!</definedName>
    <definedName name="copy6" localSheetId="1">#REF!</definedName>
    <definedName name="copy6" localSheetId="0">#REF!</definedName>
    <definedName name="copy6">#REF!</definedName>
    <definedName name="copy6a" localSheetId="3">#REF!</definedName>
    <definedName name="copy6a" localSheetId="2">#REF!</definedName>
    <definedName name="copy6a" localSheetId="1">#REF!</definedName>
    <definedName name="copy6a" localSheetId="0">#REF!</definedName>
    <definedName name="copy6a">#REF!</definedName>
    <definedName name="copy7" localSheetId="3">#REF!</definedName>
    <definedName name="copy7" localSheetId="2">#REF!</definedName>
    <definedName name="copy7" localSheetId="1">#REF!</definedName>
    <definedName name="copy7" localSheetId="0">#REF!</definedName>
    <definedName name="copy7">#REF!</definedName>
    <definedName name="copy7a" localSheetId="3">#REF!</definedName>
    <definedName name="copy7a" localSheetId="2">#REF!</definedName>
    <definedName name="copy7a" localSheetId="1">#REF!</definedName>
    <definedName name="copy7a" localSheetId="0">#REF!</definedName>
    <definedName name="copy7a">#REF!</definedName>
    <definedName name="copy8" localSheetId="3">#REF!</definedName>
    <definedName name="copy8" localSheetId="2">#REF!</definedName>
    <definedName name="copy8" localSheetId="1">#REF!</definedName>
    <definedName name="copy8" localSheetId="0">#REF!</definedName>
    <definedName name="copy8">#REF!</definedName>
    <definedName name="copy8a" localSheetId="3">#REF!</definedName>
    <definedName name="copy8a" localSheetId="2">#REF!</definedName>
    <definedName name="copy8a" localSheetId="1">#REF!</definedName>
    <definedName name="copy8a" localSheetId="0">#REF!</definedName>
    <definedName name="copy8a">#REF!</definedName>
    <definedName name="copy9" localSheetId="3">#REF!</definedName>
    <definedName name="copy9" localSheetId="2">#REF!</definedName>
    <definedName name="copy9" localSheetId="1">#REF!</definedName>
    <definedName name="copy9" localSheetId="0">#REF!</definedName>
    <definedName name="copy9">#REF!</definedName>
    <definedName name="copy9a" localSheetId="3">#REF!</definedName>
    <definedName name="copy9a" localSheetId="2">#REF!</definedName>
    <definedName name="copy9a" localSheetId="1">#REF!</definedName>
    <definedName name="copy9a" localSheetId="0">#REF!</definedName>
    <definedName name="copy9a">#REF!</definedName>
    <definedName name="Cost" localSheetId="3">#REF!</definedName>
    <definedName name="Cost" localSheetId="2">#REF!</definedName>
    <definedName name="Cost" localSheetId="1">#REF!</definedName>
    <definedName name="Cost" localSheetId="0">#REF!</definedName>
    <definedName name="Cost">#REF!</definedName>
    <definedName name="Count" localSheetId="3">'[19]Elect Installation Alt'!$O$6</definedName>
    <definedName name="Count" localSheetId="2">'[19]Elect Installation Alt'!$O$6</definedName>
    <definedName name="Count" localSheetId="1">'[19]Elect Installation Alt'!$O$6</definedName>
    <definedName name="Count" localSheetId="0">'[19]Elect Installation Alt'!$O$6</definedName>
    <definedName name="Count">'[20]Elect Installation Alt'!$O$6</definedName>
    <definedName name="cs" localSheetId="3">[5]Summary!$J$9</definedName>
    <definedName name="cs" localSheetId="2">[5]Summary!$J$9</definedName>
    <definedName name="cs" localSheetId="1">[5]Summary!$J$9</definedName>
    <definedName name="cs" localSheetId="0">[5]Summary!$J$9</definedName>
    <definedName name="cs">[6]Summary!$J$9</definedName>
    <definedName name="cs_sa" localSheetId="3">'[21]Statement Summary '!$C$8</definedName>
    <definedName name="cs_sa" localSheetId="2">'[21]Statement Summary '!$C$8</definedName>
    <definedName name="cs_sa" localSheetId="1">'[21]Statement Summary '!$C$8</definedName>
    <definedName name="cs_sa" localSheetId="0">'[21]Statement Summary '!$C$8</definedName>
    <definedName name="cs_sa">'[22]Statement Summary '!$C$8</definedName>
    <definedName name="csplit" localSheetId="3">#REF!</definedName>
    <definedName name="csplit" localSheetId="2">#REF!</definedName>
    <definedName name="csplit" localSheetId="1">#REF!</definedName>
    <definedName name="csplit" localSheetId="0">#REF!</definedName>
    <definedName name="csplit">#REF!</definedName>
    <definedName name="CurrentEURO" localSheetId="3">'[5]Exchange Rate'!$C$6</definedName>
    <definedName name="CurrentEURO" localSheetId="2">'[5]Exchange Rate'!$C$6</definedName>
    <definedName name="CurrentEURO" localSheetId="1">'[5]Exchange Rate'!$C$6</definedName>
    <definedName name="CurrentEURO" localSheetId="0">'[5]Exchange Rate'!$C$6</definedName>
    <definedName name="CurrentEURO">'[6]Exchange Rate'!$C$6</definedName>
    <definedName name="CurrentGHC" localSheetId="3">'[5]Exchange Rate'!$C$4</definedName>
    <definedName name="CurrentGHC" localSheetId="2">'[5]Exchange Rate'!$C$4</definedName>
    <definedName name="CurrentGHC" localSheetId="1">'[5]Exchange Rate'!$C$4</definedName>
    <definedName name="CurrentGHC" localSheetId="0">'[5]Exchange Rate'!$C$4</definedName>
    <definedName name="CurrentGHC">'[6]Exchange Rate'!$C$4</definedName>
    <definedName name="CurrentUSD" localSheetId="3">'[5]Exchange Rate'!$C$3</definedName>
    <definedName name="CurrentUSD" localSheetId="2">'[5]Exchange Rate'!$C$3</definedName>
    <definedName name="CurrentUSD" localSheetId="1">'[5]Exchange Rate'!$C$3</definedName>
    <definedName name="CurrentUSD" localSheetId="0">'[5]Exchange Rate'!$C$3</definedName>
    <definedName name="CurrentUSD">'[6]Exchange Rate'!$C$3</definedName>
    <definedName name="CV_Number" localSheetId="3">#REF!</definedName>
    <definedName name="CV_Number" localSheetId="2">#REF!</definedName>
    <definedName name="CV_Number" localSheetId="1">#REF!</definedName>
    <definedName name="CV_Number" localSheetId="0">#REF!</definedName>
    <definedName name="CV_Number">#REF!</definedName>
    <definedName name="dd" localSheetId="3">#REF!</definedName>
    <definedName name="dd" localSheetId="2">#REF!</definedName>
    <definedName name="dd" localSheetId="1">#REF!</definedName>
    <definedName name="dd" localSheetId="0">#REF!</definedName>
    <definedName name="dd">#REF!</definedName>
    <definedName name="DDD" localSheetId="3">[23]Statement!#REF!</definedName>
    <definedName name="DDD" localSheetId="2">[23]Statement!#REF!</definedName>
    <definedName name="DDD" localSheetId="1">[23]Statement!#REF!</definedName>
    <definedName name="DDD" localSheetId="0">[23]Statement!#REF!</definedName>
    <definedName name="DDD">[24]Statement!#REF!</definedName>
    <definedName name="dec03rate" localSheetId="3">#REF!</definedName>
    <definedName name="dec03rate" localSheetId="2">#REF!</definedName>
    <definedName name="dec03rate" localSheetId="1">#REF!</definedName>
    <definedName name="dec03rate" localSheetId="0">#REF!</definedName>
    <definedName name="dec03rate">#REF!</definedName>
    <definedName name="demo" localSheetId="3">#REF!</definedName>
    <definedName name="demo" localSheetId="2">#REF!</definedName>
    <definedName name="demo" localSheetId="1">#REF!</definedName>
    <definedName name="demo" localSheetId="0">#REF!</definedName>
    <definedName name="demo">#REF!</definedName>
    <definedName name="Description" localSheetId="3">#REF!</definedName>
    <definedName name="Description" localSheetId="2">#REF!</definedName>
    <definedName name="Description" localSheetId="1">#REF!</definedName>
    <definedName name="Description" localSheetId="0">#REF!</definedName>
    <definedName name="Description">#REF!</definedName>
    <definedName name="DF" localSheetId="3">#REF!</definedName>
    <definedName name="DF" localSheetId="2">#REF!</definedName>
    <definedName name="DF" localSheetId="1">#REF!</definedName>
    <definedName name="DF" localSheetId="0">#REF!</definedName>
    <definedName name="DF">#REF!</definedName>
    <definedName name="dg" localSheetId="3">#REF!</definedName>
    <definedName name="dg" localSheetId="2">#REF!</definedName>
    <definedName name="dg" localSheetId="1">#REF!</definedName>
    <definedName name="dg" localSheetId="0">#REF!</definedName>
    <definedName name="dg">#REF!</definedName>
    <definedName name="dgghrthrthtjyt" localSheetId="3">#REF!</definedName>
    <definedName name="dgghrthrthtjyt" localSheetId="2">#REF!</definedName>
    <definedName name="dgghrthrthtjyt" localSheetId="1">#REF!</definedName>
    <definedName name="dgghrthrthtjyt" localSheetId="0">#REF!</definedName>
    <definedName name="dgghrthrthtjyt">#REF!</definedName>
    <definedName name="dghgjhk" localSheetId="3">#REF!</definedName>
    <definedName name="dghgjhk" localSheetId="2">#REF!</definedName>
    <definedName name="dghgjhk" localSheetId="1">#REF!</definedName>
    <definedName name="dghgjhk" localSheetId="0">#REF!</definedName>
    <definedName name="dghgjhk">#REF!</definedName>
    <definedName name="dollar" localSheetId="3">[25]delivery!$D$3</definedName>
    <definedName name="dollar" localSheetId="2">[25]delivery!$D$3</definedName>
    <definedName name="dollar" localSheetId="1">[25]delivery!$D$3</definedName>
    <definedName name="dollar" localSheetId="0">[25]delivery!$D$3</definedName>
    <definedName name="dollar">[26]delivery!$D$3</definedName>
    <definedName name="DOLLARTOPOUND" localSheetId="3">[13]intro!$H$25:$H$25</definedName>
    <definedName name="DOLLARTOPOUND" localSheetId="2">[13]intro!$H$25:$H$25</definedName>
    <definedName name="DOLLARTOPOUND" localSheetId="1">[13]intro!$H$25:$H$25</definedName>
    <definedName name="DOLLARTOPOUND" localSheetId="0">[13]intro!$H$25:$H$25</definedName>
    <definedName name="DOLLARTOPOUND">[14]intro!$H$25:$H$25</definedName>
    <definedName name="DRGEGEERE" localSheetId="3">#REF!</definedName>
    <definedName name="DRGEGEERE" localSheetId="2">#REF!</definedName>
    <definedName name="DRGEGEERE" localSheetId="1">#REF!</definedName>
    <definedName name="DRGEGEERE" localSheetId="0">#REF!</definedName>
    <definedName name="DRGEGEERE">#REF!</definedName>
    <definedName name="DRIVERMONTH" localSheetId="3">[13]lab!$B$144</definedName>
    <definedName name="DRIVERMONTH" localSheetId="2">[13]lab!$B$144</definedName>
    <definedName name="DRIVERMONTH" localSheetId="1">[13]lab!$B$144</definedName>
    <definedName name="DRIVERMONTH" localSheetId="0">[13]lab!$B$144</definedName>
    <definedName name="DRIVERMONTH">[14]lab!$B$144</definedName>
    <definedName name="dwkamount" localSheetId="3">'[27]DWKS+15%'!$D$5:$D$129</definedName>
    <definedName name="dwkamount" localSheetId="2">'[27]DWKS+15%'!$D$5:$D$129</definedName>
    <definedName name="dwkamount" localSheetId="1">'[27]DWKS+15%'!$D$5:$D$129</definedName>
    <definedName name="dwkamount" localSheetId="0">'[27]DWKS+15%'!$D$5:$D$129</definedName>
    <definedName name="dwkamount">'[28]DWKS+15%'!$D$5:$D$129</definedName>
    <definedName name="dwkcode" localSheetId="3">'[27]DWKS+15%'!$A$5:$A$129</definedName>
    <definedName name="dwkcode" localSheetId="2">'[27]DWKS+15%'!$A$5:$A$129</definedName>
    <definedName name="dwkcode" localSheetId="1">'[27]DWKS+15%'!$A$5:$A$129</definedName>
    <definedName name="dwkcode" localSheetId="0">'[27]DWKS+15%'!$A$5:$A$129</definedName>
    <definedName name="dwkcode">'[28]DWKS+15%'!$A$5:$A$129</definedName>
    <definedName name="eddd" localSheetId="3">#REF!</definedName>
    <definedName name="eddd" localSheetId="2">#REF!</definedName>
    <definedName name="eddd" localSheetId="1">#REF!</definedName>
    <definedName name="eddd" localSheetId="0">#REF!</definedName>
    <definedName name="eddd">#REF!</definedName>
    <definedName name="eddddd" localSheetId="3">#REF!</definedName>
    <definedName name="eddddd" localSheetId="2">#REF!</definedName>
    <definedName name="eddddd" localSheetId="1">#REF!</definedName>
    <definedName name="eddddd" localSheetId="0">#REF!</definedName>
    <definedName name="eddddd">#REF!</definedName>
    <definedName name="Equipamentos" localSheetId="3">[7]Equipments!$A$13:$AE$61</definedName>
    <definedName name="Equipamentos" localSheetId="2">[7]Equipments!$A$13:$AE$61</definedName>
    <definedName name="Equipamentos" localSheetId="1">[7]Equipments!$A$13:$AE$61</definedName>
    <definedName name="Equipamentos" localSheetId="0">[7]Equipments!$A$13:$AE$61</definedName>
    <definedName name="Equipamentos">[8]Equipments!$A$13:$AE$61</definedName>
    <definedName name="ERERERE" localSheetId="3">#REF!</definedName>
    <definedName name="ERERERE" localSheetId="2">#REF!</definedName>
    <definedName name="ERERERE" localSheetId="1">#REF!</definedName>
    <definedName name="ERERERE" localSheetId="0">#REF!</definedName>
    <definedName name="ERERERE">#REF!</definedName>
    <definedName name="ERTEWTWRETTERT" localSheetId="3">#REF!</definedName>
    <definedName name="ERTEWTWRETTERT" localSheetId="2">#REF!</definedName>
    <definedName name="ERTEWTWRETTERT" localSheetId="1">#REF!</definedName>
    <definedName name="ERTEWTWRETTERT" localSheetId="0">#REF!</definedName>
    <definedName name="ERTEWTWRETTERT">#REF!</definedName>
    <definedName name="estpl" localSheetId="3">#REF!</definedName>
    <definedName name="estpl" localSheetId="2">#REF!</definedName>
    <definedName name="estpl" localSheetId="1">#REF!</definedName>
    <definedName name="estpl" localSheetId="0">#REF!</definedName>
    <definedName name="estpl">#REF!</definedName>
    <definedName name="Fcost" localSheetId="3">#REF!</definedName>
    <definedName name="Fcost" localSheetId="2">#REF!</definedName>
    <definedName name="Fcost" localSheetId="1">#REF!</definedName>
    <definedName name="Fcost" localSheetId="0">#REF!</definedName>
    <definedName name="Fcost">#REF!</definedName>
    <definedName name="feb03rate" localSheetId="3">#REF!</definedName>
    <definedName name="feb03rate" localSheetId="2">#REF!</definedName>
    <definedName name="feb03rate" localSheetId="1">#REF!</definedName>
    <definedName name="feb03rate" localSheetId="0">#REF!</definedName>
    <definedName name="feb03rate">#REF!</definedName>
    <definedName name="ffweweweew" localSheetId="3">#REF!</definedName>
    <definedName name="ffweweweew" localSheetId="2">#REF!</definedName>
    <definedName name="ffweweweew" localSheetId="1">#REF!</definedName>
    <definedName name="ffweweweew" localSheetId="0">#REF!</definedName>
    <definedName name="ffweweweew">#REF!</definedName>
    <definedName name="ForGenRoads" localSheetId="3">'[17]Foreign Gen Roadworks'!$A$1:$B$1340</definedName>
    <definedName name="ForGenRoads" localSheetId="2">'[17]Foreign Gen Roadworks'!$A$1:$B$1340</definedName>
    <definedName name="ForGenRoads" localSheetId="1">'[17]Foreign Gen Roadworks'!$A$1:$B$1340</definedName>
    <definedName name="ForGenRoads" localSheetId="0">'[17]Foreign Gen Roadworks'!$A$1:$B$1340</definedName>
    <definedName name="ForGenRoads">'[18]Foreign Gen Roadworks'!$A$1:$B$1340</definedName>
    <definedName name="ForRailBridge" localSheetId="3">'[17]Foreign Railbridge'!$A$1:$B$890</definedName>
    <definedName name="ForRailBridge" localSheetId="2">'[17]Foreign Railbridge'!$A$1:$B$890</definedName>
    <definedName name="ForRailBridge" localSheetId="1">'[17]Foreign Railbridge'!$A$1:$B$890</definedName>
    <definedName name="ForRailBridge" localSheetId="0">'[17]Foreign Railbridge'!$A$1:$B$890</definedName>
    <definedName name="ForRailBridge">'[18]Foreign Railbridge'!$A$1:$B$890</definedName>
    <definedName name="ForService" localSheetId="3">'[17]Foreign Services'!$A$1:$B$1123</definedName>
    <definedName name="ForService" localSheetId="2">'[17]Foreign Services'!$A$1:$B$1123</definedName>
    <definedName name="ForService" localSheetId="1">'[17]Foreign Services'!$A$1:$B$1123</definedName>
    <definedName name="ForService" localSheetId="0">'[17]Foreign Services'!$A$1:$B$1123</definedName>
    <definedName name="ForService">'[18]Foreign Services'!$A$1:$B$1123</definedName>
    <definedName name="FRETE" localSheetId="3">[7]Materials!$G$416</definedName>
    <definedName name="FRETE" localSheetId="2">[7]Materials!$G$416</definedName>
    <definedName name="FRETE" localSheetId="1">[7]Materials!$G$416</definedName>
    <definedName name="FRETE" localSheetId="0">[7]Materials!$G$416</definedName>
    <definedName name="FRETE">[8]Materials!$G$416</definedName>
    <definedName name="FST" localSheetId="3">#REF!</definedName>
    <definedName name="FST" localSheetId="2">#REF!</definedName>
    <definedName name="FST" localSheetId="1">#REF!</definedName>
    <definedName name="FST" localSheetId="0">#REF!</definedName>
    <definedName name="FST">#REF!</definedName>
    <definedName name="GENDER_COMMENCEMENT" localSheetId="3">#REF!</definedName>
    <definedName name="GENDER_COMMENCEMENT" localSheetId="2">#REF!</definedName>
    <definedName name="GENDER_COMMENCEMENT" localSheetId="1">#REF!</definedName>
    <definedName name="GENDER_COMMENCEMENT" localSheetId="0">#REF!</definedName>
    <definedName name="GENDER_COMMENCEMENT">#REF!</definedName>
    <definedName name="GenRoads" localSheetId="3">'[17]Local gen roadworks'!$A$1:$B$1341</definedName>
    <definedName name="GenRoads" localSheetId="2">'[17]Local gen roadworks'!$A$1:$B$1341</definedName>
    <definedName name="GenRoads" localSheetId="1">'[17]Local gen roadworks'!$A$1:$B$1341</definedName>
    <definedName name="GenRoads" localSheetId="0">'[17]Local gen roadworks'!$A$1:$B$1341</definedName>
    <definedName name="GenRoads">'[18]Local gen roadworks'!$A$1:$B$1341</definedName>
    <definedName name="GRTHRTHTJTYJYJ" localSheetId="3">#REF!</definedName>
    <definedName name="GRTHRTHTJTYJYJ" localSheetId="2">#REF!</definedName>
    <definedName name="GRTHRTHTJTYJYJ" localSheetId="1">#REF!</definedName>
    <definedName name="GRTHRTHTJTYJYJ" localSheetId="0">#REF!</definedName>
    <definedName name="GRTHRTHTJTYJYJ">#REF!</definedName>
    <definedName name="GT_Value" localSheetId="3">#REF!</definedName>
    <definedName name="GT_Value" localSheetId="2">#REF!</definedName>
    <definedName name="GT_Value" localSheetId="1">#REF!</definedName>
    <definedName name="GT_Value" localSheetId="0">#REF!</definedName>
    <definedName name="GT_Value">#REF!</definedName>
    <definedName name="GTval_Value" localSheetId="3">#REF!</definedName>
    <definedName name="GTval_Value" localSheetId="2">#REF!</definedName>
    <definedName name="GTval_Value" localSheetId="1">#REF!</definedName>
    <definedName name="GTval_Value" localSheetId="0">#REF!</definedName>
    <definedName name="GTval_Value">#REF!</definedName>
    <definedName name="GTvar_Value" localSheetId="3">#REF!</definedName>
    <definedName name="GTvar_Value" localSheetId="2">#REF!</definedName>
    <definedName name="GTvar_Value" localSheetId="1">#REF!</definedName>
    <definedName name="GTvar_Value" localSheetId="0">#REF!</definedName>
    <definedName name="GTvar_Value">#REF!</definedName>
    <definedName name="Gvalue" localSheetId="3">#REF!</definedName>
    <definedName name="Gvalue" localSheetId="2">#REF!</definedName>
    <definedName name="Gvalue" localSheetId="1">#REF!</definedName>
    <definedName name="Gvalue" localSheetId="0">#REF!</definedName>
    <definedName name="Gvalue">#REF!</definedName>
    <definedName name="haul" localSheetId="3">#REF!</definedName>
    <definedName name="haul" localSheetId="2">#REF!</definedName>
    <definedName name="haul" localSheetId="1">#REF!</definedName>
    <definedName name="haul" localSheetId="0">#REF!</definedName>
    <definedName name="haul">#REF!</definedName>
    <definedName name="HEADER_ROW" localSheetId="3">#REF!</definedName>
    <definedName name="HEADER_ROW" localSheetId="2">#REF!</definedName>
    <definedName name="HEADER_ROW" localSheetId="1">#REF!</definedName>
    <definedName name="HEADER_ROW" localSheetId="0">#REF!</definedName>
    <definedName name="HEADER_ROW">#REF!</definedName>
    <definedName name="Horas" localSheetId="3">[7]Labour!$J$5</definedName>
    <definedName name="Horas" localSheetId="2">[7]Labour!$J$5</definedName>
    <definedName name="Horas" localSheetId="1">[7]Labour!$J$5</definedName>
    <definedName name="Horas" localSheetId="0">[7]Labour!$J$5</definedName>
    <definedName name="Horas">[8]Labour!$J$5</definedName>
    <definedName name="inputpounds" localSheetId="3">[29]Input!#REF!</definedName>
    <definedName name="inputpounds" localSheetId="2">[29]Input!#REF!</definedName>
    <definedName name="inputpounds" localSheetId="1">[29]Input!#REF!</definedName>
    <definedName name="inputpounds" localSheetId="0">[29]Input!#REF!</definedName>
    <definedName name="inputpounds">[30]Input!#REF!</definedName>
    <definedName name="inputval" localSheetId="3">#REF!</definedName>
    <definedName name="inputval" localSheetId="2">#REF!</definedName>
    <definedName name="inputval" localSheetId="1">#REF!</definedName>
    <definedName name="inputval" localSheetId="0">#REF!</definedName>
    <definedName name="inputval">#REF!</definedName>
    <definedName name="jul03rate" localSheetId="3">#REF!</definedName>
    <definedName name="jul03rate" localSheetId="2">#REF!</definedName>
    <definedName name="jul03rate" localSheetId="1">#REF!</definedName>
    <definedName name="jul03rate" localSheetId="0">#REF!</definedName>
    <definedName name="jul03rate">#REF!</definedName>
    <definedName name="jun03rate" localSheetId="3">#REF!</definedName>
    <definedName name="jun03rate" localSheetId="2">#REF!</definedName>
    <definedName name="jun03rate" localSheetId="1">#REF!</definedName>
    <definedName name="jun03rate" localSheetId="0">#REF!</definedName>
    <definedName name="jun03rate">#REF!</definedName>
    <definedName name="kjj" localSheetId="3">[31]Statement!#REF!</definedName>
    <definedName name="kjj" localSheetId="2">[31]Statement!#REF!</definedName>
    <definedName name="kjj" localSheetId="1">[31]Statement!#REF!</definedName>
    <definedName name="kjj" localSheetId="0">[31]Statement!#REF!</definedName>
    <definedName name="kjj">[32]Statement!#REF!</definedName>
    <definedName name="KOFI" localSheetId="3">#REF!</definedName>
    <definedName name="KOFI" localSheetId="2">#REF!</definedName>
    <definedName name="KOFI" localSheetId="1">#REF!</definedName>
    <definedName name="KOFI" localSheetId="0">#REF!</definedName>
    <definedName name="KOFI">#REF!</definedName>
    <definedName name="ks" localSheetId="3">'[33]Elect Summ'!#REF!</definedName>
    <definedName name="ks" localSheetId="2">'[33]Elect Summ'!#REF!</definedName>
    <definedName name="ks" localSheetId="1">'[33]Elect Summ'!#REF!</definedName>
    <definedName name="ks" localSheetId="0">'[33]Elect Summ'!#REF!</definedName>
    <definedName name="ks">'[34]Elect Summ'!#REF!</definedName>
    <definedName name="l3input" localSheetId="3">#REF!</definedName>
    <definedName name="l3input" localSheetId="2">#REF!</definedName>
    <definedName name="l3input" localSheetId="1">#REF!</definedName>
    <definedName name="l3input" localSheetId="0">#REF!</definedName>
    <definedName name="l3input">#REF!</definedName>
    <definedName name="l3input2" localSheetId="3">#REF!</definedName>
    <definedName name="l3input2" localSheetId="2">#REF!</definedName>
    <definedName name="l3input2" localSheetId="1">#REF!</definedName>
    <definedName name="l3input2" localSheetId="0">#REF!</definedName>
    <definedName name="l3input2">#REF!</definedName>
    <definedName name="l3inputD" localSheetId="3">#REF!</definedName>
    <definedName name="l3inputD" localSheetId="2">#REF!</definedName>
    <definedName name="l3inputD" localSheetId="1">#REF!</definedName>
    <definedName name="l3inputD" localSheetId="0">#REF!</definedName>
    <definedName name="l3inputD">#REF!</definedName>
    <definedName name="labourD" localSheetId="3">[29]L2Labour!#REF!</definedName>
    <definedName name="labourD" localSheetId="2">[29]L2Labour!#REF!</definedName>
    <definedName name="labourD" localSheetId="1">[29]L2Labour!#REF!</definedName>
    <definedName name="labourD" localSheetId="0">[29]L2Labour!#REF!</definedName>
    <definedName name="labourD">[30]L2Labour!#REF!</definedName>
    <definedName name="LABOURMONTH" localSheetId="3">[13]lab!$B$290</definedName>
    <definedName name="LABOURMONTH" localSheetId="2">[13]lab!$B$290</definedName>
    <definedName name="LABOURMONTH" localSheetId="1">[13]lab!$B$290</definedName>
    <definedName name="LABOURMONTH" localSheetId="0">[13]lab!$B$290</definedName>
    <definedName name="LABOURMONTH">[14]lab!$B$290</definedName>
    <definedName name="LAST_ROW" localSheetId="3">#REF!</definedName>
    <definedName name="LAST_ROW" localSheetId="2">#REF!</definedName>
    <definedName name="LAST_ROW" localSheetId="1">#REF!</definedName>
    <definedName name="LAST_ROW" localSheetId="0">#REF!</definedName>
    <definedName name="LAST_ROW">#REF!</definedName>
    <definedName name="line3" localSheetId="3">#REF!</definedName>
    <definedName name="line3" localSheetId="2">#REF!</definedName>
    <definedName name="line3" localSheetId="1">#REF!</definedName>
    <definedName name="line3" localSheetId="0">#REF!</definedName>
    <definedName name="line3">#REF!</definedName>
    <definedName name="line4" localSheetId="3">#REF!</definedName>
    <definedName name="line4" localSheetId="2">#REF!</definedName>
    <definedName name="line4" localSheetId="1">#REF!</definedName>
    <definedName name="line4" localSheetId="0">#REF!</definedName>
    <definedName name="line4">#REF!</definedName>
    <definedName name="lm" localSheetId="3">#REF!</definedName>
    <definedName name="lm" localSheetId="2">#REF!</definedName>
    <definedName name="lm" localSheetId="1">#REF!</definedName>
    <definedName name="lm" localSheetId="0">#REF!</definedName>
    <definedName name="lm">#REF!</definedName>
    <definedName name="mar03rate" localSheetId="3">#REF!</definedName>
    <definedName name="mar03rate" localSheetId="2">#REF!</definedName>
    <definedName name="mar03rate" localSheetId="1">#REF!</definedName>
    <definedName name="mar03rate" localSheetId="0">#REF!</definedName>
    <definedName name="mar03rate">#REF!</definedName>
    <definedName name="markup" localSheetId="3">'[35]001 Merton'!$G$5</definedName>
    <definedName name="markup" localSheetId="2">'[35]001 Merton'!$G$5</definedName>
    <definedName name="markup" localSheetId="1">'[35]001 Merton'!$G$5</definedName>
    <definedName name="markup" localSheetId="0">'[35]001 Merton'!$G$5</definedName>
    <definedName name="markup">'[36]001 Merton'!$G$5</definedName>
    <definedName name="Material" localSheetId="3">[7]Materials!$A$7:$L$506</definedName>
    <definedName name="Material" localSheetId="2">[7]Materials!$A$7:$L$506</definedName>
    <definedName name="Material" localSheetId="1">[7]Materials!$A$7:$L$506</definedName>
    <definedName name="Material" localSheetId="0">[7]Materials!$A$7:$L$506</definedName>
    <definedName name="Material">[8]Materials!$A$7:$L$506</definedName>
    <definedName name="materialsD" localSheetId="3">[29]L2Materials!#REF!</definedName>
    <definedName name="materialsD" localSheetId="2">[29]L2Materials!#REF!</definedName>
    <definedName name="materialsD" localSheetId="1">[29]L2Materials!#REF!</definedName>
    <definedName name="materialsD" localSheetId="0">[29]L2Materials!#REF!</definedName>
    <definedName name="materialsD">[30]L2Materials!#REF!</definedName>
    <definedName name="may03rate" localSheetId="3">#REF!</definedName>
    <definedName name="may03rate" localSheetId="2">#REF!</definedName>
    <definedName name="may03rate" localSheetId="1">#REF!</definedName>
    <definedName name="may03rate" localSheetId="0">#REF!</definedName>
    <definedName name="may03rate">#REF!</definedName>
    <definedName name="miscD" localSheetId="3">[29]L2Misc!#REF!</definedName>
    <definedName name="miscD" localSheetId="2">[29]L2Misc!#REF!</definedName>
    <definedName name="miscD" localSheetId="1">[29]L2Misc!#REF!</definedName>
    <definedName name="miscD" localSheetId="0">[29]L2Misc!#REF!</definedName>
    <definedName name="miscD">[30]L2Misc!#REF!</definedName>
    <definedName name="MOEDA" localSheetId="3">[7]CDB!$C$30</definedName>
    <definedName name="MOEDA" localSheetId="2">[7]CDB!$C$30</definedName>
    <definedName name="MOEDA" localSheetId="1">[7]CDB!$C$30</definedName>
    <definedName name="MOEDA" localSheetId="0">[7]CDB!$C$30</definedName>
    <definedName name="MOEDA">[8]CDB!$C$30</definedName>
    <definedName name="MOSamount" localSheetId="3">#REF!</definedName>
    <definedName name="MOSamount" localSheetId="2">#REF!</definedName>
    <definedName name="MOSamount" localSheetId="1">#REF!</definedName>
    <definedName name="MOSamount" localSheetId="0">#REF!</definedName>
    <definedName name="MOSamount">#REF!</definedName>
    <definedName name="mrate" localSheetId="3">#REF!</definedName>
    <definedName name="mrate" localSheetId="2">#REF!</definedName>
    <definedName name="mrate" localSheetId="1">#REF!</definedName>
    <definedName name="mrate" localSheetId="0">#REF!</definedName>
    <definedName name="mrate">#REF!</definedName>
    <definedName name="Nessie" localSheetId="3">[7]Materials!$AB$3</definedName>
    <definedName name="Nessie" localSheetId="2">[7]Materials!$AB$3</definedName>
    <definedName name="Nessie" localSheetId="1">[7]Materials!$AB$3</definedName>
    <definedName name="Nessie" localSheetId="0">[7]Materials!$AB$3</definedName>
    <definedName name="Nessie">[8]Materials!$AB$3</definedName>
    <definedName name="new" localSheetId="3">#REF!</definedName>
    <definedName name="new" localSheetId="2">#REF!</definedName>
    <definedName name="new" localSheetId="1">#REF!</definedName>
    <definedName name="new" localSheetId="0">#REF!</definedName>
    <definedName name="new">#REF!</definedName>
    <definedName name="newdate" localSheetId="3">[9]HVAC!$B$107</definedName>
    <definedName name="newdate" localSheetId="2">[9]HVAC!$B$107</definedName>
    <definedName name="newdate" localSheetId="1">[9]HVAC!$B$107</definedName>
    <definedName name="newdate" localSheetId="0">[9]HVAC!$B$107</definedName>
    <definedName name="newdate">[10]HVAC!$B$107</definedName>
    <definedName name="nov03rate" localSheetId="3">#REF!</definedName>
    <definedName name="nov03rate" localSheetId="2">#REF!</definedName>
    <definedName name="nov03rate" localSheetId="1">#REF!</definedName>
    <definedName name="nov03rate" localSheetId="0">#REF!</definedName>
    <definedName name="nov03rate">#REF!</definedName>
    <definedName name="OBamount" localSheetId="3">'[27]Orig bill'!$D$5:$D$130</definedName>
    <definedName name="OBamount" localSheetId="2">'[27]Orig bill'!$D$5:$D$130</definedName>
    <definedName name="OBamount" localSheetId="1">'[27]Orig bill'!$D$5:$D$130</definedName>
    <definedName name="OBamount" localSheetId="0">'[27]Orig bill'!$D$5:$D$130</definedName>
    <definedName name="OBamount">'[28]Orig bill'!$D$5:$D$130</definedName>
    <definedName name="OBcode" localSheetId="3">'[27]Orig bill'!$A$5:$A$130</definedName>
    <definedName name="OBcode" localSheetId="2">'[27]Orig bill'!$A$5:$A$130</definedName>
    <definedName name="OBcode" localSheetId="1">'[27]Orig bill'!$A$5:$A$130</definedName>
    <definedName name="OBcode" localSheetId="0">'[27]Orig bill'!$A$5:$A$130</definedName>
    <definedName name="OBcode">'[28]Orig bill'!$A$5:$A$130</definedName>
    <definedName name="OBRPAamount" localSheetId="3">[37]OBRPA!$E$1:$E$278</definedName>
    <definedName name="OBRPAamount" localSheetId="2">[37]OBRPA!$E$1:$E$278</definedName>
    <definedName name="OBRPAamount" localSheetId="1">[37]OBRPA!$E$1:$E$278</definedName>
    <definedName name="OBRPAamount" localSheetId="0">[37]OBRPA!$E$1:$E$278</definedName>
    <definedName name="OBRPAamount">[38]OBRPA!$E$1:$E$278</definedName>
    <definedName name="OBRPAcode" localSheetId="3">[37]OBRPA!$B$1:$B$278</definedName>
    <definedName name="OBRPAcode" localSheetId="2">[37]OBRPA!$B$1:$B$278</definedName>
    <definedName name="OBRPAcode" localSheetId="1">[37]OBRPA!$B$1:$B$278</definedName>
    <definedName name="OBRPAcode" localSheetId="0">[37]OBRPA!$B$1:$B$278</definedName>
    <definedName name="OBRPAcode">[38]OBRPA!$B$1:$B$278</definedName>
    <definedName name="oct03rate" localSheetId="3">#REF!</definedName>
    <definedName name="oct03rate" localSheetId="2">#REF!</definedName>
    <definedName name="oct03rate" localSheetId="1">#REF!</definedName>
    <definedName name="oct03rate" localSheetId="0">#REF!</definedName>
    <definedName name="oct03rate">#REF!</definedName>
    <definedName name="OH" localSheetId="3">[39]IValueMW!$G$3</definedName>
    <definedName name="OH" localSheetId="2">[39]IValueMW!$G$3</definedName>
    <definedName name="OH" localSheetId="1">[39]IValueMW!$G$3</definedName>
    <definedName name="OH" localSheetId="0">[39]IValueMW!$G$3</definedName>
    <definedName name="OH">[40]IValueMW!$G$3</definedName>
    <definedName name="ohrate" localSheetId="3">#REF!</definedName>
    <definedName name="ohrate" localSheetId="2">#REF!</definedName>
    <definedName name="ohrate" localSheetId="1">#REF!</definedName>
    <definedName name="ohrate" localSheetId="0">#REF!</definedName>
    <definedName name="ohrate">#REF!</definedName>
    <definedName name="OL" localSheetId="3">'[19]Elect Installation Alt'!#REF!</definedName>
    <definedName name="OL" localSheetId="2">'[19]Elect Installation Alt'!#REF!</definedName>
    <definedName name="OL" localSheetId="1">'[19]Elect Installation Alt'!#REF!</definedName>
    <definedName name="OL" localSheetId="0">'[19]Elect Installation Alt'!#REF!</definedName>
    <definedName name="OL">'[20]Elect Installation Alt'!#REF!</definedName>
    <definedName name="opkggc" localSheetId="3">#REF!</definedName>
    <definedName name="opkggc" localSheetId="2">#REF!</definedName>
    <definedName name="opkggc" localSheetId="1">#REF!</definedName>
    <definedName name="opkggc" localSheetId="0">#REF!</definedName>
    <definedName name="opkggc">#REF!</definedName>
    <definedName name="OPMONTH" localSheetId="3">[13]lab!$B$217</definedName>
    <definedName name="OPMONTH" localSheetId="2">[13]lab!$B$217</definedName>
    <definedName name="OPMONTH" localSheetId="1">[13]lab!$B$217</definedName>
    <definedName name="OPMONTH" localSheetId="0">[13]lab!$B$217</definedName>
    <definedName name="OPMONTH">[14]lab!$B$217</definedName>
    <definedName name="overheads" localSheetId="3">#REF!</definedName>
    <definedName name="overheads" localSheetId="2">#REF!</definedName>
    <definedName name="overheads" localSheetId="1">#REF!</definedName>
    <definedName name="overheads" localSheetId="0">#REF!</definedName>
    <definedName name="overheads">#REF!</definedName>
    <definedName name="OWBamount" localSheetId="3">'[27]Orig Water bill'!$D$5:$D$84</definedName>
    <definedName name="OWBamount" localSheetId="2">'[27]Orig Water bill'!$D$5:$D$84</definedName>
    <definedName name="OWBamount" localSheetId="1">'[27]Orig Water bill'!$D$5:$D$84</definedName>
    <definedName name="OWBamount" localSheetId="0">'[27]Orig Water bill'!$D$5:$D$84</definedName>
    <definedName name="OWBamount">'[28]Orig Water bill'!$D$5:$D$84</definedName>
    <definedName name="OWBcode" localSheetId="3">'[27]Orig Water bill'!$A$5:$A$128</definedName>
    <definedName name="OWBcode" localSheetId="2">'[27]Orig Water bill'!$A$5:$A$128</definedName>
    <definedName name="OWBcode" localSheetId="1">'[27]Orig Water bill'!$A$5:$A$128</definedName>
    <definedName name="OWBcode" localSheetId="0">'[27]Orig Water bill'!$A$5:$A$128</definedName>
    <definedName name="OWBcode">'[28]Orig Water bill'!$A$5:$A$128</definedName>
    <definedName name="OWBRPAamount" localSheetId="3">[37]OWBRPA!$E$2:$E$137</definedName>
    <definedName name="OWBRPAamount" localSheetId="2">[37]OWBRPA!$E$2:$E$137</definedName>
    <definedName name="OWBRPAamount" localSheetId="1">[37]OWBRPA!$E$2:$E$137</definedName>
    <definedName name="OWBRPAamount" localSheetId="0">[37]OWBRPA!$E$2:$E$137</definedName>
    <definedName name="OWBRPAamount">[38]OWBRPA!$E$2:$E$137</definedName>
    <definedName name="OWBRPACode" localSheetId="3">[37]OWBRPA!$B$2:$B$139</definedName>
    <definedName name="OWBRPACode" localSheetId="2">[37]OWBRPA!$B$2:$B$139</definedName>
    <definedName name="OWBRPACode" localSheetId="1">[37]OWBRPA!$B$2:$B$139</definedName>
    <definedName name="OWBRPACode" localSheetId="0">[37]OWBRPA!$B$2:$B$139</definedName>
    <definedName name="OWBRPACode">[38]OWBRPA!$B$2:$B$139</definedName>
    <definedName name="P_or_L" localSheetId="3">#REF!</definedName>
    <definedName name="P_or_L" localSheetId="2">#REF!</definedName>
    <definedName name="P_or_L" localSheetId="1">#REF!</definedName>
    <definedName name="P_or_L" localSheetId="0">#REF!</definedName>
    <definedName name="P_or_L">#REF!</definedName>
    <definedName name="Pcost" localSheetId="3">#REF!</definedName>
    <definedName name="Pcost" localSheetId="2">#REF!</definedName>
    <definedName name="Pcost" localSheetId="1">#REF!</definedName>
    <definedName name="Pcost" localSheetId="0">#REF!</definedName>
    <definedName name="Pcost">#REF!</definedName>
    <definedName name="Peças" localSheetId="3">[7]Equipments!$E$70</definedName>
    <definedName name="Peças" localSheetId="2">[7]Equipments!$E$70</definedName>
    <definedName name="Peças" localSheetId="1">[7]Equipments!$E$70</definedName>
    <definedName name="Peças" localSheetId="0">[7]Equipments!$E$70</definedName>
    <definedName name="Peças">[8]Equipments!$E$70</definedName>
    <definedName name="PERIOD" localSheetId="3">[13]intro!$H$27:$H$27</definedName>
    <definedName name="PERIOD" localSheetId="2">[13]intro!$H$27:$H$27</definedName>
    <definedName name="PERIOD" localSheetId="1">[13]intro!$H$27:$H$27</definedName>
    <definedName name="PERIOD" localSheetId="0">[13]intro!$H$27:$H$27</definedName>
    <definedName name="PERIOD">[14]intro!$H$27:$H$27</definedName>
    <definedName name="PEstPL" localSheetId="3">#REF!</definedName>
    <definedName name="PEstPL" localSheetId="2">#REF!</definedName>
    <definedName name="PEstPL" localSheetId="1">#REF!</definedName>
    <definedName name="PEstPL" localSheetId="0">#REF!</definedName>
    <definedName name="PEstPL">#REF!</definedName>
    <definedName name="PGValue" localSheetId="3">#REF!</definedName>
    <definedName name="PGValue" localSheetId="2">#REF!</definedName>
    <definedName name="PGValue" localSheetId="1">#REF!</definedName>
    <definedName name="PGValue" localSheetId="0">#REF!</definedName>
    <definedName name="PGValue">#REF!</definedName>
    <definedName name="plantD" localSheetId="3">[29]L2Plant!#REF!</definedName>
    <definedName name="plantD" localSheetId="2">[29]L2Plant!#REF!</definedName>
    <definedName name="plantD" localSheetId="1">[29]L2Plant!#REF!</definedName>
    <definedName name="plantD" localSheetId="0">[29]L2Plant!#REF!</definedName>
    <definedName name="plantD">[30]L2Plant!#REF!</definedName>
    <definedName name="pound" localSheetId="3">[23]Statement!#REF!</definedName>
    <definedName name="pound" localSheetId="2">[23]Statement!#REF!</definedName>
    <definedName name="pound" localSheetId="1">[23]Statement!#REF!</definedName>
    <definedName name="pound" localSheetId="0">[23]Statement!#REF!</definedName>
    <definedName name="pound">[24]Statement!#REF!</definedName>
    <definedName name="poundcost" localSheetId="3">#REF!</definedName>
    <definedName name="poundcost" localSheetId="2">#REF!</definedName>
    <definedName name="poundcost" localSheetId="1">#REF!</definedName>
    <definedName name="poundcost" localSheetId="0">#REF!</definedName>
    <definedName name="poundcost">#REF!</definedName>
    <definedName name="poundinput" localSheetId="3">#REF!</definedName>
    <definedName name="poundinput" localSheetId="2">#REF!</definedName>
    <definedName name="poundinput" localSheetId="1">#REF!</definedName>
    <definedName name="poundinput" localSheetId="0">#REF!</definedName>
    <definedName name="poundinput">#REF!</definedName>
    <definedName name="PQSRes" localSheetId="3">#REF!</definedName>
    <definedName name="PQSRes" localSheetId="2">#REF!</definedName>
    <definedName name="PQSRes" localSheetId="1">#REF!</definedName>
    <definedName name="PQSRes" localSheetId="0">#REF!</definedName>
    <definedName name="PQSRes">#REF!</definedName>
    <definedName name="PR" localSheetId="3">[39]IValueMW!$H$3</definedName>
    <definedName name="PR" localSheetId="2">[39]IValueMW!$H$3</definedName>
    <definedName name="PR" localSheetId="1">[39]IValueMW!$H$3</definedName>
    <definedName name="PR" localSheetId="0">[39]IValueMW!$H$3</definedName>
    <definedName name="PR">[40]IValueMW!$H$3</definedName>
    <definedName name="prelimsD" localSheetId="3">[29]L2Prelims!#REF!</definedName>
    <definedName name="prelimsD" localSheetId="2">[29]L2Prelims!#REF!</definedName>
    <definedName name="prelimsD" localSheetId="1">[29]L2Prelims!#REF!</definedName>
    <definedName name="prelimsD" localSheetId="0">[29]L2Prelims!#REF!</definedName>
    <definedName name="prelimsD">[30]L2Prelims!#REF!</definedName>
    <definedName name="_xlnm.Print_Area" localSheetId="3">bill!$A$1:$G$59</definedName>
    <definedName name="_xlnm.Print_Area" localSheetId="2">'bill (2)'!$A$1:$G$60</definedName>
    <definedName name="_xlnm.Print_Area" localSheetId="1">'bill (3)'!$A$1:$G$60</definedName>
    <definedName name="_xlnm.Print_Area" localSheetId="0">Blank!$A$1:$G$59</definedName>
    <definedName name="_xlnm.Print_Area">#REF!</definedName>
    <definedName name="profit" localSheetId="3">#REF!</definedName>
    <definedName name="profit" localSheetId="2">#REF!</definedName>
    <definedName name="profit" localSheetId="1">#REF!</definedName>
    <definedName name="profit" localSheetId="0">#REF!</definedName>
    <definedName name="profit">#REF!</definedName>
    <definedName name="provsumtot" localSheetId="3">'[37]Prov Sums'!$F$22</definedName>
    <definedName name="provsumtot" localSheetId="2">'[37]Prov Sums'!$F$22</definedName>
    <definedName name="provsumtot" localSheetId="1">'[37]Prov Sums'!$F$22</definedName>
    <definedName name="provsumtot" localSheetId="0">'[37]Prov Sums'!$F$22</definedName>
    <definedName name="provsumtot">'[38]Prov Sums'!$F$22</definedName>
    <definedName name="ps0amount" localSheetId="3">'[27]PS+nil'!$D$5:$D$96</definedName>
    <definedName name="ps0amount" localSheetId="2">'[27]PS+nil'!$D$5:$D$96</definedName>
    <definedName name="ps0amount" localSheetId="1">'[27]PS+nil'!$D$5:$D$96</definedName>
    <definedName name="ps0amount" localSheetId="0">'[27]PS+nil'!$D$5:$D$96</definedName>
    <definedName name="ps0amount">'[28]PS+nil'!$D$5:$D$96</definedName>
    <definedName name="ps0code" localSheetId="3">'[27]PS+nil'!$A$5:$A$96</definedName>
    <definedName name="ps0code" localSheetId="2">'[27]PS+nil'!$A$5:$A$96</definedName>
    <definedName name="ps0code" localSheetId="1">'[27]PS+nil'!$A$5:$A$96</definedName>
    <definedName name="ps0code" localSheetId="0">'[27]PS+nil'!$A$5:$A$96</definedName>
    <definedName name="ps0code">'[28]PS+nil'!$A$5:$A$96</definedName>
    <definedName name="ps15amount" localSheetId="3">'[27]PS+15%'!$D$5:$D$128</definedName>
    <definedName name="ps15amount" localSheetId="2">'[27]PS+15%'!$D$5:$D$128</definedName>
    <definedName name="ps15amount" localSheetId="1">'[27]PS+15%'!$D$5:$D$128</definedName>
    <definedName name="ps15amount" localSheetId="0">'[27]PS+15%'!$D$5:$D$128</definedName>
    <definedName name="ps15amount">'[28]PS+15%'!$D$5:$D$128</definedName>
    <definedName name="ps15code" localSheetId="3">'[27]PS+15%'!$A$5:$A$128</definedName>
    <definedName name="ps15code" localSheetId="2">'[27]PS+15%'!$A$5:$A$128</definedName>
    <definedName name="ps15code" localSheetId="1">'[27]PS+15%'!$A$5:$A$128</definedName>
    <definedName name="ps15code" localSheetId="0">'[27]PS+15%'!$A$5:$A$128</definedName>
    <definedName name="ps15code">'[28]PS+15%'!$A$5:$A$128</definedName>
    <definedName name="psplit" localSheetId="3">#REF!</definedName>
    <definedName name="psplit" localSheetId="2">#REF!</definedName>
    <definedName name="psplit" localSheetId="1">#REF!</definedName>
    <definedName name="psplit" localSheetId="0">#REF!</definedName>
    <definedName name="psplit">#REF!</definedName>
    <definedName name="Qsres" localSheetId="3">#REF!</definedName>
    <definedName name="Qsres" localSheetId="2">#REF!</definedName>
    <definedName name="Qsres" localSheetId="1">#REF!</definedName>
    <definedName name="Qsres" localSheetId="0">#REF!</definedName>
    <definedName name="Qsres">#REF!</definedName>
    <definedName name="Quantity" localSheetId="3">#REF!</definedName>
    <definedName name="Quantity" localSheetId="2">#REF!</definedName>
    <definedName name="Quantity" localSheetId="1">#REF!</definedName>
    <definedName name="Quantity" localSheetId="0">#REF!</definedName>
    <definedName name="Quantity">#REF!</definedName>
    <definedName name="RailBridge" localSheetId="3">'[17]Local railbridge'!$A$1:$B$894</definedName>
    <definedName name="RailBridge" localSheetId="2">'[17]Local railbridge'!$A$1:$B$894</definedName>
    <definedName name="RailBridge" localSheetId="1">'[17]Local railbridge'!$A$1:$B$894</definedName>
    <definedName name="RailBridge" localSheetId="0">'[17]Local railbridge'!$A$1:$B$894</definedName>
    <definedName name="RailBridge">'[18]Local railbridge'!$A$1:$B$894</definedName>
    <definedName name="Rate" localSheetId="3">#REF!</definedName>
    <definedName name="Rate" localSheetId="2">#REF!</definedName>
    <definedName name="Rate" localSheetId="1">#REF!</definedName>
    <definedName name="Rate" localSheetId="0">#REF!</definedName>
    <definedName name="Rate">#REF!</definedName>
    <definedName name="Ref" localSheetId="3">#REF!</definedName>
    <definedName name="Ref" localSheetId="2">#REF!</definedName>
    <definedName name="Ref" localSheetId="1">#REF!</definedName>
    <definedName name="Ref" localSheetId="0">#REF!</definedName>
    <definedName name="Ref">#REF!</definedName>
    <definedName name="regtrhtjtyjytkjyujkty" localSheetId="3">#REF!</definedName>
    <definedName name="regtrhtjtyjytkjyujkty" localSheetId="2">#REF!</definedName>
    <definedName name="regtrhtjtyjytkjyujkty" localSheetId="1">#REF!</definedName>
    <definedName name="regtrhtjtyjytkjyujkty" localSheetId="0">#REF!</definedName>
    <definedName name="regtrhtjtyjytkjyujkty">#REF!</definedName>
    <definedName name="Reserves" localSheetId="3">#REF!</definedName>
    <definedName name="Reserves" localSheetId="2">#REF!</definedName>
    <definedName name="Reserves" localSheetId="1">#REF!</definedName>
    <definedName name="Reserves" localSheetId="0">#REF!</definedName>
    <definedName name="Reserves">#REF!</definedName>
    <definedName name="sect" localSheetId="3">#REF!</definedName>
    <definedName name="sect" localSheetId="2">#REF!</definedName>
    <definedName name="sect" localSheetId="1">#REF!</definedName>
    <definedName name="sect" localSheetId="0">#REF!</definedName>
    <definedName name="sect">#REF!</definedName>
    <definedName name="Sep" localSheetId="3">#REF!</definedName>
    <definedName name="Sep" localSheetId="2">#REF!</definedName>
    <definedName name="Sep" localSheetId="1">#REF!</definedName>
    <definedName name="Sep" localSheetId="0">#REF!</definedName>
    <definedName name="Sep">#REF!</definedName>
    <definedName name="sep03rate" localSheetId="3">#REF!</definedName>
    <definedName name="sep03rate" localSheetId="2">#REF!</definedName>
    <definedName name="sep03rate" localSheetId="1">#REF!</definedName>
    <definedName name="sep03rate" localSheetId="0">#REF!</definedName>
    <definedName name="sep03rate">#REF!</definedName>
    <definedName name="Service" localSheetId="3">'[17]Local services'!$A$1:$B$1131</definedName>
    <definedName name="Service" localSheetId="2">'[17]Local services'!$A$1:$B$1131</definedName>
    <definedName name="Service" localSheetId="1">'[17]Local services'!$A$1:$B$1131</definedName>
    <definedName name="Service" localSheetId="0">'[17]Local services'!$A$1:$B$1131</definedName>
    <definedName name="Service">'[18]Local services'!$A$1:$B$1131</definedName>
    <definedName name="side1" localSheetId="3">#REF!</definedName>
    <definedName name="side1" localSheetId="2">#REF!</definedName>
    <definedName name="side1" localSheetId="1">#REF!</definedName>
    <definedName name="side1" localSheetId="0">#REF!</definedName>
    <definedName name="side1">#REF!</definedName>
    <definedName name="side2" localSheetId="3">#REF!</definedName>
    <definedName name="side2" localSheetId="2">#REF!</definedName>
    <definedName name="side2" localSheetId="1">#REF!</definedName>
    <definedName name="side2" localSheetId="0">#REF!</definedName>
    <definedName name="side2">#REF!</definedName>
    <definedName name="SMMMMMMMMMM" localSheetId="3">#REF!</definedName>
    <definedName name="SMMMMMMMMMM" localSheetId="2">#REF!</definedName>
    <definedName name="SMMMMMMMMMM" localSheetId="1">#REF!</definedName>
    <definedName name="SMMMMMMMMMM" localSheetId="0">#REF!</definedName>
    <definedName name="SMMMMMMMMMM">#REF!</definedName>
    <definedName name="spread" localSheetId="3">#REF!</definedName>
    <definedName name="spread" localSheetId="2">#REF!</definedName>
    <definedName name="spread" localSheetId="1">#REF!</definedName>
    <definedName name="spread" localSheetId="0">#REF!</definedName>
    <definedName name="spread">#REF!</definedName>
    <definedName name="sr" localSheetId="3">#REF!</definedName>
    <definedName name="sr" localSheetId="2">#REF!</definedName>
    <definedName name="sr" localSheetId="1">#REF!</definedName>
    <definedName name="sr" localSheetId="0">#REF!</definedName>
    <definedName name="sr">#REF!</definedName>
    <definedName name="sta229.2" localSheetId="3">#REF!</definedName>
    <definedName name="sta229.2" localSheetId="2">#REF!</definedName>
    <definedName name="sta229.2" localSheetId="1">#REF!</definedName>
    <definedName name="sta229.2" localSheetId="0">#REF!</definedName>
    <definedName name="sta229.2">#REF!</definedName>
    <definedName name="statement" localSheetId="3">#REF!</definedName>
    <definedName name="statement" localSheetId="2">#REF!</definedName>
    <definedName name="statement" localSheetId="1">#REF!</definedName>
    <definedName name="statement" localSheetId="0">#REF!</definedName>
    <definedName name="statement">#REF!</definedName>
    <definedName name="statements" localSheetId="3">#REF!</definedName>
    <definedName name="statements" localSheetId="2">#REF!</definedName>
    <definedName name="statements" localSheetId="1">#REF!</definedName>
    <definedName name="statements" localSheetId="0">#REF!</definedName>
    <definedName name="statements">#REF!</definedName>
    <definedName name="subconD" localSheetId="3">[29]L2Subcon!#REF!</definedName>
    <definedName name="subconD" localSheetId="2">[29]L2Subcon!#REF!</definedName>
    <definedName name="subconD" localSheetId="1">[29]L2Subcon!#REF!</definedName>
    <definedName name="subconD" localSheetId="0">[29]L2Subcon!#REF!</definedName>
    <definedName name="subconD">[30]L2Subcon!#REF!</definedName>
    <definedName name="SUMM" localSheetId="3">#REF!</definedName>
    <definedName name="SUMM" localSheetId="2">#REF!</definedName>
    <definedName name="SUMM" localSheetId="1">#REF!</definedName>
    <definedName name="SUMM" localSheetId="0">#REF!</definedName>
    <definedName name="SUMM">#REF!</definedName>
    <definedName name="TaxesMateriel" localSheetId="3">[7]Equipments!$B$68</definedName>
    <definedName name="TaxesMateriel" localSheetId="2">[7]Equipments!$B$68</definedName>
    <definedName name="TaxesMateriel" localSheetId="1">[7]Equipments!$B$68</definedName>
    <definedName name="TaxesMateriel" localSheetId="0">[7]Equipments!$B$68</definedName>
    <definedName name="TaxesMateriel">[8]Equipments!$B$68</definedName>
    <definedName name="TaxesPeças" localSheetId="3">[7]Equipments!$B$70</definedName>
    <definedName name="TaxesPeças" localSheetId="2">[7]Equipments!$B$70</definedName>
    <definedName name="TaxesPeças" localSheetId="1">[7]Equipments!$B$70</definedName>
    <definedName name="TaxesPeças" localSheetId="0">[7]Equipments!$B$70</definedName>
    <definedName name="TaxesPeças">[8]Equipments!$B$70</definedName>
    <definedName name="TRADEMONTH" localSheetId="3">[13]lab!$B$71</definedName>
    <definedName name="TRADEMONTH" localSheetId="2">[13]lab!$B$71</definedName>
    <definedName name="TRADEMONTH" localSheetId="1">[13]lab!$B$71</definedName>
    <definedName name="TRADEMONTH" localSheetId="0">[13]lab!$B$71</definedName>
    <definedName name="TRADEMONTH">[14]lab!$B$71</definedName>
    <definedName name="Unit" localSheetId="3">#REF!</definedName>
    <definedName name="Unit" localSheetId="2">#REF!</definedName>
    <definedName name="Unit" localSheetId="1">#REF!</definedName>
    <definedName name="Unit" localSheetId="0">#REF!</definedName>
    <definedName name="Unit">#REF!</definedName>
    <definedName name="valprevious" localSheetId="3">#REF!</definedName>
    <definedName name="valprevious" localSheetId="2">#REF!</definedName>
    <definedName name="valprevious" localSheetId="1">#REF!</definedName>
    <definedName name="valprevious" localSheetId="0">#REF!</definedName>
    <definedName name="valprevious">#REF!</definedName>
    <definedName name="Value" localSheetId="3">#REF!</definedName>
    <definedName name="Value" localSheetId="2">#REF!</definedName>
    <definedName name="Value" localSheetId="1">#REF!</definedName>
    <definedName name="Value" localSheetId="0">#REF!</definedName>
    <definedName name="Value">#REF!</definedName>
    <definedName name="VARBRPAamount" localSheetId="3">[37]VARBRPA!$C$1:$C$124</definedName>
    <definedName name="VARBRPAamount" localSheetId="2">[37]VARBRPA!$C$1:$C$124</definedName>
    <definedName name="VARBRPAamount" localSheetId="1">[37]VARBRPA!$C$1:$C$124</definedName>
    <definedName name="VARBRPAamount" localSheetId="0">[37]VARBRPA!$C$1:$C$124</definedName>
    <definedName name="VARBRPAamount">[38]VARBRPA!$C$1:$C$124</definedName>
    <definedName name="VARBRPACode" localSheetId="3">[37]VARBRPA!$B$1:$B$124</definedName>
    <definedName name="VARBRPACode" localSheetId="2">[37]VARBRPA!$B$1:$B$124</definedName>
    <definedName name="VARBRPACode" localSheetId="1">[37]VARBRPA!$B$1:$B$124</definedName>
    <definedName name="VARBRPACode" localSheetId="0">[37]VARBRPA!$B$1:$B$124</definedName>
    <definedName name="VARBRPACode">[38]VARBRPA!$B$1:$B$124</definedName>
    <definedName name="VARWBRPAamount" localSheetId="3">[37]VARWBRPA!$F$1:$F$50</definedName>
    <definedName name="VARWBRPAamount" localSheetId="2">[37]VARWBRPA!$F$1:$F$50</definedName>
    <definedName name="VARWBRPAamount" localSheetId="1">[37]VARWBRPA!$F$1:$F$50</definedName>
    <definedName name="VARWBRPAamount" localSheetId="0">[37]VARWBRPA!$F$1:$F$50</definedName>
    <definedName name="VARWBRPAamount">[38]VARWBRPA!$F$1:$F$50</definedName>
    <definedName name="VARWBRPAcode" localSheetId="3">[37]VARWBRPA!$C$1:$C$50</definedName>
    <definedName name="VARWBRPAcode" localSheetId="2">[37]VARWBRPA!$C$1:$C$50</definedName>
    <definedName name="VARWBRPAcode" localSheetId="1">[37]VARWBRPA!$C$1:$C$50</definedName>
    <definedName name="VARWBRPAcode" localSheetId="0">[37]VARWBRPA!$C$1:$C$50</definedName>
    <definedName name="VARWBRPAcode">[38]VARWBRPA!$C$1:$C$50</definedName>
    <definedName name="VBamount" localSheetId="3">'[27]Var bill'!$D$5:$D$128</definedName>
    <definedName name="VBamount" localSheetId="2">'[27]Var bill'!$D$5:$D$128</definedName>
    <definedName name="VBamount" localSheetId="1">'[27]Var bill'!$D$5:$D$128</definedName>
    <definedName name="VBamount" localSheetId="0">'[27]Var bill'!$D$5:$D$128</definedName>
    <definedName name="VBamount">'[28]Var bill'!$D$5:$D$128</definedName>
    <definedName name="VBcode" localSheetId="3">'[27]Var bill'!$A$5:$A$128</definedName>
    <definedName name="VBcode" localSheetId="2">'[27]Var bill'!$A$5:$A$128</definedName>
    <definedName name="VBcode" localSheetId="1">'[27]Var bill'!$A$5:$A$128</definedName>
    <definedName name="VBcode" localSheetId="0">'[27]Var bill'!$A$5:$A$128</definedName>
    <definedName name="VBcode">'[28]Var bill'!$A$5:$A$128</definedName>
    <definedName name="WAGE" localSheetId="3">[7]Labour!$A$9:$F$53</definedName>
    <definedName name="WAGE" localSheetId="2">[7]Labour!$A$9:$F$53</definedName>
    <definedName name="WAGE" localSheetId="1">[7]Labour!$A$9:$F$53</definedName>
    <definedName name="WAGE" localSheetId="0">[7]Labour!$A$9:$F$53</definedName>
    <definedName name="WAGE">[8]Labour!$A$9:$F$53</definedName>
    <definedName name="WATCHMONTH" localSheetId="3">[13]lab!$B$363</definedName>
    <definedName name="WATCHMONTH" localSheetId="2">[13]lab!$B$363</definedName>
    <definedName name="WATCHMONTH" localSheetId="1">[13]lab!$B$363</definedName>
    <definedName name="WATCHMONTH" localSheetId="0">[13]lab!$B$363</definedName>
    <definedName name="WATCHMONTH">[14]lab!$B$363</definedName>
    <definedName name="WVBamount" localSheetId="3">'[27]Water Var bill'!$D$5:$D$128</definedName>
    <definedName name="WVBamount" localSheetId="2">'[27]Water Var bill'!$D$5:$D$128</definedName>
    <definedName name="WVBamount" localSheetId="1">'[27]Water Var bill'!$D$5:$D$128</definedName>
    <definedName name="WVBamount" localSheetId="0">'[27]Water Var bill'!$D$5:$D$128</definedName>
    <definedName name="WVBamount">'[28]Water Var bill'!$D$5:$D$128</definedName>
    <definedName name="WVBcode" localSheetId="3">'[27]Water Var bill'!$A$5:$A$128</definedName>
    <definedName name="WVBcode" localSheetId="2">'[27]Water Var bill'!$A$5:$A$128</definedName>
    <definedName name="WVBcode" localSheetId="1">'[27]Water Var bill'!$A$5:$A$128</definedName>
    <definedName name="WVBcode" localSheetId="0">'[27]Water Var bill'!$A$5:$A$128</definedName>
    <definedName name="WVBcode">'[28]Water Var bill'!$A$5:$A$128</definedName>
    <definedName name="WWW" localSheetId="3">#REF!</definedName>
    <definedName name="WWW" localSheetId="2">#REF!</definedName>
    <definedName name="WWW" localSheetId="1">#REF!</definedName>
    <definedName name="WWW" localSheetId="0">#REF!</definedName>
    <definedName name="WWW">#REF!</definedName>
    <definedName name="单价分析表" localSheetId="3">#REF!</definedName>
    <definedName name="单价分析表" localSheetId="2">#REF!</definedName>
    <definedName name="单价分析表" localSheetId="1">#REF!</definedName>
    <definedName name="单价分析表" localSheetId="0">#REF!</definedName>
    <definedName name="单价分析表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N15" i="8" l="1"/>
  <c r="G20" i="7"/>
  <c r="G13" i="7"/>
  <c r="G20" i="6"/>
  <c r="G23" i="6" s="1"/>
  <c r="G13" i="6"/>
  <c r="G14" i="2"/>
  <c r="G12" i="2"/>
  <c r="B4" i="6" l="1"/>
  <c r="B45" i="6" s="1"/>
  <c r="C328" i="8"/>
  <c r="B312" i="8"/>
  <c r="C307" i="8"/>
  <c r="C322" i="8" s="1"/>
  <c r="E301" i="8"/>
  <c r="G301" i="8" s="1"/>
  <c r="G298" i="8"/>
  <c r="G292" i="8"/>
  <c r="G318" i="8" s="1"/>
  <c r="C291" i="8"/>
  <c r="C318" i="8" s="1"/>
  <c r="C274" i="8"/>
  <c r="B258" i="8"/>
  <c r="C253" i="8"/>
  <c r="C268" i="8" s="1"/>
  <c r="E247" i="8"/>
  <c r="G247" i="8" s="1"/>
  <c r="G244" i="8"/>
  <c r="G238" i="8"/>
  <c r="G264" i="8" s="1"/>
  <c r="C237" i="8"/>
  <c r="C264" i="8" s="1"/>
  <c r="C220" i="8"/>
  <c r="B204" i="8"/>
  <c r="C199" i="8"/>
  <c r="C214" i="8" s="1"/>
  <c r="E193" i="8"/>
  <c r="G193" i="8" s="1"/>
  <c r="G190" i="8"/>
  <c r="G184" i="8"/>
  <c r="G210" i="8" s="1"/>
  <c r="C183" i="8"/>
  <c r="C210" i="8" s="1"/>
  <c r="C166" i="8"/>
  <c r="B150" i="8"/>
  <c r="C145" i="8"/>
  <c r="C160" i="8" s="1"/>
  <c r="E139" i="8"/>
  <c r="G139" i="8" s="1"/>
  <c r="G136" i="8"/>
  <c r="G130" i="8"/>
  <c r="G156" i="8" s="1"/>
  <c r="C129" i="8"/>
  <c r="C156" i="8" s="1"/>
  <c r="C111" i="8"/>
  <c r="B95" i="8"/>
  <c r="C90" i="8"/>
  <c r="C105" i="8" s="1"/>
  <c r="E84" i="8"/>
  <c r="G84" i="8" s="1"/>
  <c r="G81" i="8"/>
  <c r="G91" i="8" s="1"/>
  <c r="G105" i="8" s="1"/>
  <c r="G75" i="8"/>
  <c r="G101" i="8" s="1"/>
  <c r="C74" i="8"/>
  <c r="C101" i="8" s="1"/>
  <c r="C57" i="8"/>
  <c r="C39" i="8"/>
  <c r="C54" i="8" s="1"/>
  <c r="C21" i="8"/>
  <c r="C50" i="8" s="1"/>
  <c r="C329" i="7"/>
  <c r="B313" i="7"/>
  <c r="C308" i="7"/>
  <c r="C323" i="7" s="1"/>
  <c r="E302" i="7"/>
  <c r="G302" i="7" s="1"/>
  <c r="G299" i="7"/>
  <c r="G293" i="7"/>
  <c r="G319" i="7" s="1"/>
  <c r="C292" i="7"/>
  <c r="C319" i="7" s="1"/>
  <c r="C275" i="7"/>
  <c r="B259" i="7"/>
  <c r="C254" i="7"/>
  <c r="C269" i="7" s="1"/>
  <c r="E248" i="7"/>
  <c r="G248" i="7" s="1"/>
  <c r="G245" i="7"/>
  <c r="G239" i="7"/>
  <c r="G265" i="7" s="1"/>
  <c r="C238" i="7"/>
  <c r="C265" i="7" s="1"/>
  <c r="C221" i="7"/>
  <c r="B205" i="7"/>
  <c r="C200" i="7"/>
  <c r="C215" i="7" s="1"/>
  <c r="E194" i="7"/>
  <c r="G194" i="7" s="1"/>
  <c r="G191" i="7"/>
  <c r="G185" i="7"/>
  <c r="G211" i="7" s="1"/>
  <c r="C184" i="7"/>
  <c r="C211" i="7" s="1"/>
  <c r="C167" i="7"/>
  <c r="B151" i="7"/>
  <c r="C146" i="7"/>
  <c r="C161" i="7" s="1"/>
  <c r="E140" i="7"/>
  <c r="G140" i="7" s="1"/>
  <c r="G137" i="7"/>
  <c r="G131" i="7"/>
  <c r="G157" i="7" s="1"/>
  <c r="C130" i="7"/>
  <c r="C157" i="7" s="1"/>
  <c r="C112" i="7"/>
  <c r="B96" i="7"/>
  <c r="C91" i="7"/>
  <c r="C106" i="7" s="1"/>
  <c r="E85" i="7"/>
  <c r="G85" i="7" s="1"/>
  <c r="G82" i="7"/>
  <c r="G76" i="7"/>
  <c r="G102" i="7" s="1"/>
  <c r="C75" i="7"/>
  <c r="C102" i="7" s="1"/>
  <c r="C58" i="7"/>
  <c r="C40" i="7"/>
  <c r="C55" i="7" s="1"/>
  <c r="C22" i="7"/>
  <c r="C51" i="7" s="1"/>
  <c r="C329" i="6"/>
  <c r="B313" i="6"/>
  <c r="C308" i="6"/>
  <c r="C323" i="6" s="1"/>
  <c r="E302" i="6"/>
  <c r="G302" i="6" s="1"/>
  <c r="G299" i="6"/>
  <c r="G293" i="6"/>
  <c r="G319" i="6" s="1"/>
  <c r="C292" i="6"/>
  <c r="C319" i="6" s="1"/>
  <c r="C275" i="6"/>
  <c r="B259" i="6"/>
  <c r="C254" i="6"/>
  <c r="C269" i="6" s="1"/>
  <c r="E248" i="6"/>
  <c r="G248" i="6" s="1"/>
  <c r="G245" i="6"/>
  <c r="G239" i="6"/>
  <c r="G265" i="6" s="1"/>
  <c r="C238" i="6"/>
  <c r="C265" i="6" s="1"/>
  <c r="C221" i="6"/>
  <c r="B205" i="6"/>
  <c r="C200" i="6"/>
  <c r="C215" i="6" s="1"/>
  <c r="E194" i="6"/>
  <c r="G194" i="6" s="1"/>
  <c r="G191" i="6"/>
  <c r="G185" i="6"/>
  <c r="G211" i="6" s="1"/>
  <c r="C184" i="6"/>
  <c r="C211" i="6" s="1"/>
  <c r="C167" i="6"/>
  <c r="B151" i="6"/>
  <c r="C146" i="6"/>
  <c r="C161" i="6" s="1"/>
  <c r="E140" i="6"/>
  <c r="G140" i="6" s="1"/>
  <c r="G137" i="6"/>
  <c r="G131" i="6"/>
  <c r="G157" i="6" s="1"/>
  <c r="C130" i="6"/>
  <c r="C157" i="6" s="1"/>
  <c r="C112" i="6"/>
  <c r="B96" i="6"/>
  <c r="C91" i="6"/>
  <c r="C106" i="6" s="1"/>
  <c r="E85" i="6"/>
  <c r="G85" i="6" s="1"/>
  <c r="G82" i="6"/>
  <c r="G76" i="6"/>
  <c r="G102" i="6" s="1"/>
  <c r="C75" i="6"/>
  <c r="C102" i="6" s="1"/>
  <c r="C58" i="6"/>
  <c r="C40" i="6"/>
  <c r="C55" i="6" s="1"/>
  <c r="C22" i="6"/>
  <c r="C51" i="6" s="1"/>
  <c r="G32" i="2" l="1"/>
  <c r="E33" i="6"/>
  <c r="G33" i="6" s="1"/>
  <c r="E32" i="8"/>
  <c r="E33" i="7"/>
  <c r="G33" i="7" s="1"/>
  <c r="B4" i="7"/>
  <c r="G200" i="8"/>
  <c r="G214" i="8" s="1"/>
  <c r="G92" i="6"/>
  <c r="G106" i="6" s="1"/>
  <c r="G113" i="6" s="1"/>
  <c r="G23" i="7"/>
  <c r="G51" i="7" s="1"/>
  <c r="G51" i="6"/>
  <c r="G308" i="8"/>
  <c r="G322" i="8" s="1"/>
  <c r="G329" i="8" s="1"/>
  <c r="G255" i="7"/>
  <c r="G269" i="7" s="1"/>
  <c r="G276" i="7" s="1"/>
  <c r="G92" i="7"/>
  <c r="G106" i="7" s="1"/>
  <c r="G113" i="7" s="1"/>
  <c r="G309" i="7"/>
  <c r="G323" i="7" s="1"/>
  <c r="G330" i="7" s="1"/>
  <c r="G147" i="7"/>
  <c r="G161" i="7" s="1"/>
  <c r="G168" i="7" s="1"/>
  <c r="G201" i="7"/>
  <c r="G215" i="7" s="1"/>
  <c r="G222" i="7" s="1"/>
  <c r="G255" i="6"/>
  <c r="G269" i="6" s="1"/>
  <c r="G147" i="6"/>
  <c r="G161" i="6" s="1"/>
  <c r="G168" i="6" s="1"/>
  <c r="G309" i="6"/>
  <c r="G323" i="6" s="1"/>
  <c r="G330" i="6" s="1"/>
  <c r="G201" i="6"/>
  <c r="G215" i="6" s="1"/>
  <c r="G222" i="6" s="1"/>
  <c r="I10" i="8"/>
  <c r="G112" i="8"/>
  <c r="G146" i="8"/>
  <c r="G160" i="8" s="1"/>
  <c r="G167" i="8" s="1"/>
  <c r="G221" i="8"/>
  <c r="G254" i="8"/>
  <c r="G268" i="8" s="1"/>
  <c r="G275" i="8" s="1"/>
  <c r="G276" i="6"/>
  <c r="G34" i="2" l="1"/>
  <c r="E34" i="8"/>
  <c r="E35" i="7"/>
  <c r="G35" i="7" s="1"/>
  <c r="E35" i="6"/>
  <c r="G35" i="6" s="1"/>
  <c r="B45" i="7"/>
  <c r="B3" i="8"/>
  <c r="B44" i="8" s="1"/>
  <c r="C57" i="2" l="1"/>
  <c r="G19" i="2"/>
  <c r="G22" i="2" s="1"/>
  <c r="C328" i="2" l="1"/>
  <c r="B312" i="2"/>
  <c r="C307" i="2"/>
  <c r="C322" i="2" s="1"/>
  <c r="E301" i="2"/>
  <c r="G301" i="2" s="1"/>
  <c r="G298" i="2"/>
  <c r="G292" i="2"/>
  <c r="G318" i="2" s="1"/>
  <c r="C291" i="2"/>
  <c r="C318" i="2" s="1"/>
  <c r="C274" i="2"/>
  <c r="B258" i="2"/>
  <c r="C253" i="2"/>
  <c r="C268" i="2" s="1"/>
  <c r="E247" i="2"/>
  <c r="G247" i="2" s="1"/>
  <c r="G244" i="2"/>
  <c r="G238" i="2"/>
  <c r="G264" i="2" s="1"/>
  <c r="C237" i="2"/>
  <c r="C264" i="2" s="1"/>
  <c r="C220" i="2"/>
  <c r="B204" i="2"/>
  <c r="C199" i="2"/>
  <c r="C214" i="2" s="1"/>
  <c r="E193" i="2"/>
  <c r="G193" i="2" s="1"/>
  <c r="G190" i="2"/>
  <c r="G184" i="2"/>
  <c r="G210" i="2" s="1"/>
  <c r="C183" i="2"/>
  <c r="C210" i="2" s="1"/>
  <c r="C166" i="2"/>
  <c r="B150" i="2"/>
  <c r="C145" i="2"/>
  <c r="C160" i="2" s="1"/>
  <c r="E139" i="2"/>
  <c r="G139" i="2" s="1"/>
  <c r="G136" i="2"/>
  <c r="G130" i="2"/>
  <c r="G156" i="2" s="1"/>
  <c r="C129" i="2"/>
  <c r="C156" i="2" s="1"/>
  <c r="C111" i="2"/>
  <c r="B95" i="2"/>
  <c r="C90" i="2"/>
  <c r="C105" i="2" s="1"/>
  <c r="E84" i="2"/>
  <c r="G84" i="2" s="1"/>
  <c r="G81" i="2"/>
  <c r="G75" i="2"/>
  <c r="G101" i="2" s="1"/>
  <c r="C74" i="2"/>
  <c r="C101" i="2" s="1"/>
  <c r="B44" i="2"/>
  <c r="C39" i="2"/>
  <c r="C54" i="2" s="1"/>
  <c r="G50" i="2"/>
  <c r="C21" i="2"/>
  <c r="C50" i="2" s="1"/>
  <c r="G28" i="2" l="1"/>
  <c r="E29" i="6"/>
  <c r="E28" i="8"/>
  <c r="E29" i="7"/>
  <c r="E30" i="2"/>
  <c r="G30" i="2" s="1"/>
  <c r="E36" i="2"/>
  <c r="G36" i="2" s="1"/>
  <c r="G146" i="2"/>
  <c r="G160" i="2" s="1"/>
  <c r="G167" i="2" s="1"/>
  <c r="G200" i="2"/>
  <c r="G214" i="2" s="1"/>
  <c r="G221" i="2" s="1"/>
  <c r="G254" i="2"/>
  <c r="G268" i="2" s="1"/>
  <c r="G275" i="2" s="1"/>
  <c r="G91" i="2"/>
  <c r="G105" i="2" s="1"/>
  <c r="G112" i="2" s="1"/>
  <c r="G308" i="2"/>
  <c r="G322" i="2" s="1"/>
  <c r="G329" i="2" s="1"/>
  <c r="E31" i="7" l="1"/>
  <c r="G31" i="7" s="1"/>
  <c r="G41" i="7" s="1"/>
  <c r="G55" i="7" s="1"/>
  <c r="G59" i="7" s="1"/>
  <c r="I11" i="7" s="1"/>
  <c r="E37" i="7"/>
  <c r="G37" i="7" s="1"/>
  <c r="G29" i="7"/>
  <c r="E30" i="8"/>
  <c r="E36" i="8"/>
  <c r="E31" i="6"/>
  <c r="G31" i="6" s="1"/>
  <c r="E37" i="6"/>
  <c r="G37" i="6" s="1"/>
  <c r="G29" i="6"/>
  <c r="G40" i="2"/>
  <c r="G54" i="2" s="1"/>
  <c r="G58" i="2" s="1"/>
  <c r="K55" i="2" s="1"/>
  <c r="G41" i="6"/>
  <c r="G55" i="6" s="1"/>
  <c r="G59" i="6" s="1"/>
  <c r="I11" i="6" s="1"/>
</calcChain>
</file>

<file path=xl/sharedStrings.xml><?xml version="1.0" encoding="utf-8"?>
<sst xmlns="http://schemas.openxmlformats.org/spreadsheetml/2006/main" count="1041" uniqueCount="63">
  <si>
    <t>E550</t>
  </si>
  <si>
    <t>D100</t>
  </si>
  <si>
    <t>m²</t>
  </si>
  <si>
    <t>Clear site of light bush</t>
  </si>
  <si>
    <t>ITEM</t>
  </si>
  <si>
    <t>DESCRIPTION</t>
  </si>
  <si>
    <t>UNIT</t>
  </si>
  <si>
    <t>QTY</t>
  </si>
  <si>
    <t>RATE</t>
  </si>
  <si>
    <t>AMOUNT</t>
  </si>
  <si>
    <t>CODE</t>
  </si>
  <si>
    <t>( GH¢)</t>
  </si>
  <si>
    <t>BILL NO. 1 - GENERAL ITEMS</t>
  </si>
  <si>
    <t>Contractual Requirements</t>
  </si>
  <si>
    <t>A290</t>
  </si>
  <si>
    <t>Provide progress photographs (before, during and after)</t>
  </si>
  <si>
    <t>Item</t>
  </si>
  <si>
    <t>Sum</t>
  </si>
  <si>
    <t>CARRIED TO GRAND SUMMARY</t>
  </si>
  <si>
    <t xml:space="preserve">UNIT </t>
  </si>
  <si>
    <t xml:space="preserve">QTY </t>
  </si>
  <si>
    <t>RATE GH¢</t>
  </si>
  <si>
    <t>AMOUNT GH¢</t>
  </si>
  <si>
    <t xml:space="preserve">BILL NO. 2 - DREDGING </t>
  </si>
  <si>
    <t>Dredge river/stream channel to remove silt and spread off bank</t>
  </si>
  <si>
    <t>m³</t>
  </si>
  <si>
    <t>SUMMARY</t>
  </si>
  <si>
    <t>EMERGENCY DREDGING OF KANKAN RIVER/ STREAM IN ATIWA WEST DISTRICT</t>
  </si>
  <si>
    <t>EMERGENCY DREDGING OF AKOTUANIE RIVER/ STREAM IN ATIWA WEST DISTRICT</t>
  </si>
  <si>
    <t>EMERGENCY DREDGING OF BABITRI RIVER/ STREAM IN ATIWA WEST DISTRICT</t>
  </si>
  <si>
    <t>EMERGENCY DREDGING OF AKPETESUA RIVER/ STREAM IN ATIWA WEST DISTRICT</t>
  </si>
  <si>
    <t>EMERGENCY DREDGING OF OWURASCO RIVER/ STREAM IN ATIWA WEST DISTRICT</t>
  </si>
  <si>
    <t>A272</t>
  </si>
  <si>
    <t>Provide and maintain traffic safety signs and systems during</t>
  </si>
  <si>
    <t xml:space="preserve"> construction</t>
  </si>
  <si>
    <t>A420.1</t>
  </si>
  <si>
    <t>Allow for reinstatement and relocation of services</t>
  </si>
  <si>
    <t>A420.2</t>
  </si>
  <si>
    <t>Percentage adjustment to A420.1</t>
  </si>
  <si>
    <t>%</t>
  </si>
  <si>
    <t>P.sum</t>
  </si>
  <si>
    <t xml:space="preserve">   DEPARTMENT OF URBAN ROADS,EASTERN REGION</t>
  </si>
  <si>
    <t>TOTAL</t>
  </si>
  <si>
    <t>GRAND SUMMARY</t>
  </si>
  <si>
    <t>E522</t>
  </si>
  <si>
    <t>Blade and reshape existing potholed or damaged gravel/ earth road to crossfall</t>
  </si>
  <si>
    <t>E624</t>
  </si>
  <si>
    <t>BILL NO. 2 - RESHAPING</t>
  </si>
  <si>
    <t>Extra over for haulage of imported gravel fill material (1-20km)</t>
  </si>
  <si>
    <t>m³km</t>
  </si>
  <si>
    <t>Water and compact graded surfaces</t>
  </si>
  <si>
    <t>Provide, lay and compact approved imported  gravel fill material</t>
  </si>
  <si>
    <t>E615</t>
  </si>
  <si>
    <t>NEW JUABEN NORTH MUNICIPAL ASSEMBLY,KOFORIDUA E/R.</t>
  </si>
  <si>
    <t>GRADING AND SPOT IMPROVEMENT OF ROAD NETWORK ON SOME SELECTED ELECTORAL AREAS WITHIN THE MUNICIPALITY</t>
  </si>
  <si>
    <t>K463.1</t>
  </si>
  <si>
    <t xml:space="preserve">Re-excavate v- section earth ditch </t>
  </si>
  <si>
    <t>m</t>
  </si>
  <si>
    <t>E900.1</t>
  </si>
  <si>
    <t>Provide Engineer's Facilities</t>
  </si>
  <si>
    <t>A221.1</t>
  </si>
  <si>
    <t>Percentage adjustment to A221.1</t>
  </si>
  <si>
    <t>A221.2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</si>
</sst>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6" formatCode="_(* #,##0_);_(* \(#,##0\);_(* &quot;-&quot;??_);_(@_)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color indexed="8"/>
      <name val="Tahoma"/>
      <family val="2"/>
    </font>
    <font>
      <b/>
      <sz val="1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4"/>
      <name val="Arial"/>
      <family val="2"/>
    </font>
    <font>
      <sz val="11"/>
      <name val="Arial"/>
      <family val="2"/>
    </font>
    <font>
      <b/>
      <u/>
      <sz val="11"/>
      <name val="Arial"/>
      <family val="2"/>
    </font>
    <font>
      <b/>
      <sz val="13"/>
      <name val="Arial"/>
      <family val="2"/>
    </font>
    <font>
      <b/>
      <u/>
      <sz val="12"/>
      <name val="Arial"/>
      <family val="2"/>
    </font>
    <font>
      <u/>
      <sz val="12"/>
      <name val="Arial"/>
      <family val="2"/>
    </font>
    <font>
      <sz val="11"/>
      <name val="Calibri"/>
      <family val="2"/>
      <scheme val="minor"/>
    </font>
    <font>
      <sz val="11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1">
    <xf numFmtId="0" fontId="0" fillId="0" borderId="0"/>
    <xf numFmtId="0" fontId="3" fillId="0" borderId="0"/>
    <xf numFmtId="0" fontId="2" fillId="0" borderId="0"/>
    <xf numFmtId="0" fontId="2" fillId="0" borderId="0"/>
    <xf numFmtId="0" fontId="1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02">
    <xf numFmtId="0" fontId="0" fillId="0" borderId="0" xfId="0"/>
    <xf numFmtId="0" fontId="1" fillId="0" borderId="0" xfId="4"/>
    <xf numFmtId="0" fontId="4" fillId="0" borderId="4" xfId="5" applyFont="1" applyBorder="1" applyAlignment="1">
      <alignment horizontal="center"/>
    </xf>
    <xf numFmtId="0" fontId="4" fillId="0" borderId="5" xfId="5" applyFont="1" applyBorder="1" applyAlignment="1">
      <alignment horizontal="center"/>
    </xf>
    <xf numFmtId="0" fontId="4" fillId="0" borderId="6" xfId="5" applyFont="1" applyBorder="1" applyAlignment="1">
      <alignment horizontal="center"/>
    </xf>
    <xf numFmtId="0" fontId="4" fillId="0" borderId="7" xfId="5" applyFont="1" applyBorder="1" applyAlignment="1">
      <alignment horizontal="center"/>
    </xf>
    <xf numFmtId="0" fontId="4" fillId="0" borderId="8" xfId="5" applyFont="1" applyBorder="1" applyAlignment="1">
      <alignment horizontal="center"/>
    </xf>
    <xf numFmtId="0" fontId="4" fillId="0" borderId="9" xfId="5" applyFont="1" applyBorder="1" applyAlignment="1">
      <alignment horizontal="center"/>
    </xf>
    <xf numFmtId="0" fontId="10" fillId="0" borderId="10" xfId="3" applyFont="1" applyBorder="1" applyAlignment="1">
      <alignment horizontal="center"/>
    </xf>
    <xf numFmtId="0" fontId="10" fillId="0" borderId="11" xfId="3" applyFont="1" applyBorder="1" applyAlignment="1">
      <alignment horizontal="left"/>
    </xf>
    <xf numFmtId="0" fontId="10" fillId="0" borderId="11" xfId="3" applyFont="1" applyBorder="1" applyAlignment="1">
      <alignment horizontal="center"/>
    </xf>
    <xf numFmtId="0" fontId="10" fillId="0" borderId="11" xfId="3" applyFont="1" applyBorder="1"/>
    <xf numFmtId="43" fontId="10" fillId="0" borderId="11" xfId="6" applyFont="1" applyFill="1" applyBorder="1"/>
    <xf numFmtId="43" fontId="4" fillId="0" borderId="12" xfId="6" applyFont="1" applyFill="1" applyBorder="1"/>
    <xf numFmtId="0" fontId="10" fillId="0" borderId="13" xfId="3" applyFont="1" applyBorder="1" applyAlignment="1">
      <alignment horizontal="center"/>
    </xf>
    <xf numFmtId="0" fontId="11" fillId="0" borderId="14" xfId="3" applyFont="1" applyBorder="1"/>
    <xf numFmtId="0" fontId="10" fillId="0" borderId="14" xfId="3" applyFont="1" applyBorder="1" applyAlignment="1">
      <alignment horizontal="center"/>
    </xf>
    <xf numFmtId="0" fontId="10" fillId="0" borderId="14" xfId="3" applyFont="1" applyBorder="1"/>
    <xf numFmtId="43" fontId="10" fillId="0" borderId="14" xfId="6" applyFont="1" applyFill="1" applyBorder="1"/>
    <xf numFmtId="43" fontId="4" fillId="0" borderId="15" xfId="6" applyFont="1" applyFill="1" applyBorder="1"/>
    <xf numFmtId="43" fontId="10" fillId="0" borderId="2" xfId="7" applyFont="1" applyBorder="1" applyAlignment="1">
      <alignment horizontal="center"/>
    </xf>
    <xf numFmtId="0" fontId="11" fillId="0" borderId="14" xfId="8" applyFont="1" applyBorder="1" applyAlignment="1">
      <alignment horizontal="left"/>
    </xf>
    <xf numFmtId="0" fontId="10" fillId="0" borderId="14" xfId="6" applyNumberFormat="1" applyFont="1" applyFill="1" applyBorder="1"/>
    <xf numFmtId="0" fontId="4" fillId="0" borderId="15" xfId="6" applyNumberFormat="1" applyFont="1" applyFill="1" applyBorder="1"/>
    <xf numFmtId="43" fontId="10" fillId="0" borderId="2" xfId="7" applyFont="1" applyBorder="1" applyAlignment="1" applyProtection="1">
      <alignment horizontal="center"/>
    </xf>
    <xf numFmtId="0" fontId="10" fillId="0" borderId="14" xfId="8" applyFont="1" applyBorder="1" applyAlignment="1">
      <alignment horizontal="left"/>
    </xf>
    <xf numFmtId="0" fontId="10" fillId="0" borderId="14" xfId="7" applyNumberFormat="1" applyFont="1" applyBorder="1" applyAlignment="1" applyProtection="1">
      <alignment horizontal="right"/>
    </xf>
    <xf numFmtId="0" fontId="10" fillId="0" borderId="14" xfId="7" applyNumberFormat="1" applyFont="1" applyBorder="1" applyAlignment="1" applyProtection="1">
      <alignment horizontal="center"/>
    </xf>
    <xf numFmtId="43" fontId="10" fillId="0" borderId="15" xfId="7" applyFont="1" applyBorder="1" applyAlignment="1" applyProtection="1">
      <alignment horizontal="center"/>
    </xf>
    <xf numFmtId="4" fontId="1" fillId="0" borderId="0" xfId="4" applyNumberFormat="1"/>
    <xf numFmtId="0" fontId="10" fillId="0" borderId="15" xfId="7" applyNumberFormat="1" applyFont="1" applyBorder="1" applyAlignment="1" applyProtection="1">
      <alignment horizontal="center"/>
    </xf>
    <xf numFmtId="43" fontId="1" fillId="0" borderId="0" xfId="7" applyFont="1"/>
    <xf numFmtId="0" fontId="10" fillId="0" borderId="0" xfId="7" applyNumberFormat="1" applyFont="1" applyBorder="1" applyAlignment="1" applyProtection="1">
      <alignment horizontal="center"/>
    </xf>
    <xf numFmtId="0" fontId="7" fillId="0" borderId="0" xfId="4" applyFont="1" applyAlignment="1">
      <alignment horizontal="center"/>
    </xf>
    <xf numFmtId="43" fontId="4" fillId="0" borderId="15" xfId="7" applyFont="1" applyFill="1" applyBorder="1"/>
    <xf numFmtId="0" fontId="10" fillId="0" borderId="0" xfId="6" applyNumberFormat="1" applyFont="1" applyFill="1" applyBorder="1" applyAlignment="1">
      <alignment horizontal="center"/>
    </xf>
    <xf numFmtId="43" fontId="10" fillId="0" borderId="15" xfId="7" applyFont="1" applyFill="1" applyBorder="1"/>
    <xf numFmtId="0" fontId="8" fillId="0" borderId="0" xfId="4" applyFont="1" applyAlignment="1">
      <alignment horizontal="center"/>
    </xf>
    <xf numFmtId="0" fontId="10" fillId="0" borderId="14" xfId="6" applyNumberFormat="1" applyFont="1" applyFill="1" applyBorder="1" applyAlignment="1">
      <alignment horizontal="center"/>
    </xf>
    <xf numFmtId="43" fontId="10" fillId="0" borderId="13" xfId="9" applyFont="1" applyFill="1" applyBorder="1" applyAlignment="1">
      <alignment horizontal="center"/>
    </xf>
    <xf numFmtId="0" fontId="4" fillId="0" borderId="14" xfId="3" applyFont="1" applyBorder="1" applyAlignment="1">
      <alignment horizontal="center"/>
    </xf>
    <xf numFmtId="166" fontId="10" fillId="0" borderId="14" xfId="6" applyNumberFormat="1" applyFont="1" applyFill="1" applyBorder="1" applyAlignment="1"/>
    <xf numFmtId="43" fontId="10" fillId="0" borderId="15" xfId="6" applyFont="1" applyFill="1" applyBorder="1"/>
    <xf numFmtId="0" fontId="10" fillId="0" borderId="16" xfId="3" applyFont="1" applyBorder="1" applyAlignment="1">
      <alignment horizontal="center"/>
    </xf>
    <xf numFmtId="0" fontId="4" fillId="0" borderId="17" xfId="3" applyFont="1" applyBorder="1" applyAlignment="1">
      <alignment horizontal="center"/>
    </xf>
    <xf numFmtId="0" fontId="10" fillId="0" borderId="17" xfId="3" applyFont="1" applyBorder="1" applyAlignment="1">
      <alignment horizontal="center"/>
    </xf>
    <xf numFmtId="166" fontId="10" fillId="0" borderId="17" xfId="6" applyNumberFormat="1" applyFont="1" applyFill="1" applyBorder="1" applyAlignment="1"/>
    <xf numFmtId="43" fontId="10" fillId="0" borderId="17" xfId="6" applyFont="1" applyFill="1" applyBorder="1"/>
    <xf numFmtId="43" fontId="4" fillId="0" borderId="18" xfId="6" applyFont="1" applyFill="1" applyBorder="1"/>
    <xf numFmtId="0" fontId="10" fillId="0" borderId="1" xfId="3" applyFont="1" applyBorder="1" applyAlignment="1">
      <alignment horizontal="center"/>
    </xf>
    <xf numFmtId="0" fontId="4" fillId="0" borderId="1" xfId="3" applyFont="1" applyBorder="1" applyAlignment="1">
      <alignment horizontal="center"/>
    </xf>
    <xf numFmtId="166" fontId="10" fillId="0" borderId="1" xfId="6" applyNumberFormat="1" applyFont="1" applyFill="1" applyBorder="1" applyAlignment="1"/>
    <xf numFmtId="43" fontId="10" fillId="0" borderId="1" xfId="6" applyFont="1" applyFill="1" applyBorder="1"/>
    <xf numFmtId="43" fontId="4" fillId="0" borderId="1" xfId="6" applyFont="1" applyFill="1" applyBorder="1"/>
    <xf numFmtId="0" fontId="10" fillId="0" borderId="3" xfId="3" applyFont="1" applyBorder="1" applyAlignment="1">
      <alignment horizontal="center"/>
    </xf>
    <xf numFmtId="0" fontId="4" fillId="0" borderId="3" xfId="3" applyFont="1" applyBorder="1" applyAlignment="1">
      <alignment horizontal="center"/>
    </xf>
    <xf numFmtId="166" fontId="10" fillId="0" borderId="3" xfId="6" applyNumberFormat="1" applyFont="1" applyFill="1" applyBorder="1" applyAlignment="1"/>
    <xf numFmtId="43" fontId="10" fillId="0" borderId="3" xfId="6" applyFont="1" applyFill="1" applyBorder="1"/>
    <xf numFmtId="43" fontId="4" fillId="0" borderId="3" xfId="6" applyFont="1" applyFill="1" applyBorder="1"/>
    <xf numFmtId="0" fontId="12" fillId="0" borderId="19" xfId="3" applyFont="1" applyBorder="1" applyAlignment="1">
      <alignment horizontal="center" wrapText="1"/>
    </xf>
    <xf numFmtId="0" fontId="12" fillId="0" borderId="20" xfId="3" applyFont="1" applyBorder="1" applyAlignment="1">
      <alignment horizontal="center" wrapText="1"/>
    </xf>
    <xf numFmtId="4" fontId="12" fillId="0" borderId="21" xfId="3" applyNumberFormat="1" applyFont="1" applyBorder="1" applyAlignment="1">
      <alignment horizontal="center" wrapText="1"/>
    </xf>
    <xf numFmtId="0" fontId="6" fillId="0" borderId="13" xfId="3" applyFont="1" applyBorder="1" applyAlignment="1">
      <alignment horizontal="center"/>
    </xf>
    <xf numFmtId="0" fontId="13" fillId="0" borderId="14" xfId="3" applyFont="1" applyBorder="1" applyAlignment="1">
      <alignment horizontal="center" wrapText="1"/>
    </xf>
    <xf numFmtId="0" fontId="6" fillId="0" borderId="14" xfId="3" applyFont="1" applyBorder="1" applyAlignment="1">
      <alignment horizontal="center"/>
    </xf>
    <xf numFmtId="3" fontId="6" fillId="0" borderId="14" xfId="3" applyNumberFormat="1" applyFont="1" applyBorder="1" applyAlignment="1">
      <alignment horizontal="center"/>
    </xf>
    <xf numFmtId="4" fontId="6" fillId="0" borderId="14" xfId="3" applyNumberFormat="1" applyFont="1" applyBorder="1" applyAlignment="1">
      <alignment horizontal="center"/>
    </xf>
    <xf numFmtId="3" fontId="6" fillId="0" borderId="15" xfId="3" applyNumberFormat="1" applyFont="1" applyBorder="1" applyAlignment="1">
      <alignment horizontal="right"/>
    </xf>
    <xf numFmtId="0" fontId="6" fillId="0" borderId="14" xfId="3" applyFont="1" applyBorder="1" applyAlignment="1">
      <alignment wrapText="1"/>
    </xf>
    <xf numFmtId="4" fontId="6" fillId="0" borderId="15" xfId="3" applyNumberFormat="1" applyFont="1" applyBorder="1"/>
    <xf numFmtId="0" fontId="5" fillId="0" borderId="14" xfId="3" applyFont="1" applyBorder="1"/>
    <xf numFmtId="0" fontId="6" fillId="0" borderId="14" xfId="3" applyFont="1" applyBorder="1"/>
    <xf numFmtId="43" fontId="6" fillId="0" borderId="15" xfId="9" applyFont="1" applyBorder="1"/>
    <xf numFmtId="4" fontId="6" fillId="0" borderId="15" xfId="3" applyNumberFormat="1" applyFont="1" applyBorder="1" applyAlignment="1">
      <alignment horizontal="right"/>
    </xf>
    <xf numFmtId="0" fontId="5" fillId="0" borderId="14" xfId="3" applyFont="1" applyBorder="1" applyAlignment="1">
      <alignment horizontal="center" wrapText="1"/>
    </xf>
    <xf numFmtId="3" fontId="6" fillId="0" borderId="14" xfId="3" applyNumberFormat="1" applyFont="1" applyBorder="1"/>
    <xf numFmtId="4" fontId="6" fillId="0" borderId="14" xfId="3" applyNumberFormat="1" applyFont="1" applyBorder="1"/>
    <xf numFmtId="0" fontId="5" fillId="0" borderId="14" xfId="3" applyFont="1" applyBorder="1" applyAlignment="1">
      <alignment horizontal="center"/>
    </xf>
    <xf numFmtId="4" fontId="6" fillId="0" borderId="14" xfId="6" applyNumberFormat="1" applyFont="1" applyFill="1" applyBorder="1" applyAlignment="1">
      <alignment horizontal="center"/>
    </xf>
    <xf numFmtId="4" fontId="5" fillId="0" borderId="22" xfId="6" applyNumberFormat="1" applyFont="1" applyFill="1" applyBorder="1" applyAlignment="1">
      <alignment horizontal="right"/>
    </xf>
    <xf numFmtId="0" fontId="6" fillId="0" borderId="16" xfId="3" applyFont="1" applyBorder="1" applyAlignment="1">
      <alignment horizontal="center"/>
    </xf>
    <xf numFmtId="0" fontId="14" fillId="0" borderId="17" xfId="3" applyFont="1" applyBorder="1" applyAlignment="1">
      <alignment horizontal="left"/>
    </xf>
    <xf numFmtId="0" fontId="6" fillId="0" borderId="17" xfId="3" applyFont="1" applyBorder="1"/>
    <xf numFmtId="0" fontId="6" fillId="0" borderId="17" xfId="3" applyFont="1" applyBorder="1" applyAlignment="1">
      <alignment horizontal="center"/>
    </xf>
    <xf numFmtId="4" fontId="6" fillId="0" borderId="17" xfId="6" applyNumberFormat="1" applyFont="1" applyFill="1" applyBorder="1" applyAlignment="1">
      <alignment horizontal="center"/>
    </xf>
    <xf numFmtId="3" fontId="5" fillId="0" borderId="23" xfId="6" applyNumberFormat="1" applyFont="1" applyFill="1" applyBorder="1" applyAlignment="1">
      <alignment horizontal="right"/>
    </xf>
    <xf numFmtId="0" fontId="12" fillId="0" borderId="13" xfId="3" applyFont="1" applyBorder="1" applyAlignment="1">
      <alignment horizontal="center" wrapText="1"/>
    </xf>
    <xf numFmtId="0" fontId="12" fillId="0" borderId="14" xfId="3" applyFont="1" applyBorder="1" applyAlignment="1">
      <alignment horizontal="center" wrapText="1"/>
    </xf>
    <xf numFmtId="4" fontId="12" fillId="0" borderId="15" xfId="3" applyNumberFormat="1" applyFont="1" applyBorder="1" applyAlignment="1">
      <alignment horizontal="center" wrapText="1"/>
    </xf>
    <xf numFmtId="0" fontId="15" fillId="0" borderId="0" xfId="4" applyFont="1"/>
    <xf numFmtId="9" fontId="10" fillId="0" borderId="14" xfId="3" applyNumberFormat="1" applyFont="1" applyBorder="1" applyAlignment="1">
      <alignment horizontal="center"/>
    </xf>
    <xf numFmtId="0" fontId="6" fillId="0" borderId="14" xfId="3" applyFont="1" applyBorder="1" applyAlignment="1">
      <alignment horizontal="left" wrapText="1"/>
    </xf>
    <xf numFmtId="0" fontId="4" fillId="0" borderId="14" xfId="6" applyNumberFormat="1" applyFont="1" applyFill="1" applyBorder="1"/>
    <xf numFmtId="3" fontId="1" fillId="0" borderId="0" xfId="4" applyNumberFormat="1"/>
    <xf numFmtId="43" fontId="10" fillId="0" borderId="15" xfId="10" applyFont="1" applyBorder="1" applyAlignment="1" applyProtection="1">
      <alignment horizontal="right"/>
    </xf>
    <xf numFmtId="4" fontId="16" fillId="0" borderId="0" xfId="0" applyNumberFormat="1" applyFont="1"/>
    <xf numFmtId="43" fontId="1" fillId="0" borderId="0" xfId="10"/>
    <xf numFmtId="0" fontId="9" fillId="0" borderId="3" xfId="3" applyFont="1" applyBorder="1" applyAlignment="1">
      <alignment horizontal="center"/>
    </xf>
    <xf numFmtId="0" fontId="9" fillId="0" borderId="3" xfId="4" applyFont="1" applyBorder="1" applyAlignment="1">
      <alignment horizontal="center"/>
    </xf>
    <xf numFmtId="0" fontId="9" fillId="0" borderId="3" xfId="3" applyFont="1" applyBorder="1" applyAlignment="1">
      <alignment horizontal="center" wrapText="1"/>
    </xf>
    <xf numFmtId="0" fontId="9" fillId="0" borderId="3" xfId="4" applyFont="1" applyBorder="1" applyAlignment="1">
      <alignment horizontal="center" wrapText="1"/>
    </xf>
    <xf numFmtId="0" fontId="9" fillId="0" borderId="0" xfId="4" applyFont="1" applyAlignment="1">
      <alignment horizontal="center"/>
    </xf>
  </cellXfs>
  <cellStyles count="11">
    <cellStyle name="Comma" xfId="10" builtinId="3"/>
    <cellStyle name="Comma 2" xfId="7" xr:uid="{00000000-0005-0000-0000-000000000000}"/>
    <cellStyle name="Comma 2 2 2" xfId="9" xr:uid="{00000000-0005-0000-0000-000001000000}"/>
    <cellStyle name="Comma_CP Awoshie-Anyaa 2" xfId="6" xr:uid="{00000000-0005-0000-0000-000002000000}"/>
    <cellStyle name="Normal" xfId="0" builtinId="0"/>
    <cellStyle name="Normal 10" xfId="8" xr:uid="{00000000-0005-0000-0000-000004000000}"/>
    <cellStyle name="Normal 2" xfId="1" xr:uid="{00000000-0005-0000-0000-000005000000}"/>
    <cellStyle name="Normal 2 2 2" xfId="3" xr:uid="{00000000-0005-0000-0000-000006000000}"/>
    <cellStyle name="Normal 3 3" xfId="2" xr:uid="{00000000-0005-0000-0000-000007000000}"/>
    <cellStyle name="Normal 3 4" xfId="5" xr:uid="{00000000-0005-0000-0000-000008000000}"/>
    <cellStyle name="Normal 9 2" xfId="4" xr:uid="{00000000-0005-0000-0000-00000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9.xml"/><Relationship Id="rId18" Type="http://schemas.openxmlformats.org/officeDocument/2006/relationships/externalLink" Target="externalLinks/externalLink14.xml"/><Relationship Id="rId26" Type="http://schemas.openxmlformats.org/officeDocument/2006/relationships/externalLink" Target="externalLinks/externalLink22.xml"/><Relationship Id="rId39" Type="http://schemas.openxmlformats.org/officeDocument/2006/relationships/externalLink" Target="externalLinks/externalLink35.xml"/><Relationship Id="rId21" Type="http://schemas.openxmlformats.org/officeDocument/2006/relationships/externalLink" Target="externalLinks/externalLink17.xml"/><Relationship Id="rId34" Type="http://schemas.openxmlformats.org/officeDocument/2006/relationships/externalLink" Target="externalLinks/externalLink30.xml"/><Relationship Id="rId42" Type="http://schemas.openxmlformats.org/officeDocument/2006/relationships/externalLink" Target="externalLinks/externalLink38.xml"/><Relationship Id="rId47" Type="http://schemas.openxmlformats.org/officeDocument/2006/relationships/sharedStrings" Target="sharedStrings.xml"/><Relationship Id="rId7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2.xml"/><Relationship Id="rId29" Type="http://schemas.openxmlformats.org/officeDocument/2006/relationships/externalLink" Target="externalLinks/externalLink25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11" Type="http://schemas.openxmlformats.org/officeDocument/2006/relationships/externalLink" Target="externalLinks/externalLink7.xml"/><Relationship Id="rId24" Type="http://schemas.openxmlformats.org/officeDocument/2006/relationships/externalLink" Target="externalLinks/externalLink20.xml"/><Relationship Id="rId32" Type="http://schemas.openxmlformats.org/officeDocument/2006/relationships/externalLink" Target="externalLinks/externalLink28.xml"/><Relationship Id="rId37" Type="http://schemas.openxmlformats.org/officeDocument/2006/relationships/externalLink" Target="externalLinks/externalLink33.xml"/><Relationship Id="rId40" Type="http://schemas.openxmlformats.org/officeDocument/2006/relationships/externalLink" Target="externalLinks/externalLink36.xml"/><Relationship Id="rId45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15" Type="http://schemas.openxmlformats.org/officeDocument/2006/relationships/externalLink" Target="externalLinks/externalLink11.xml"/><Relationship Id="rId23" Type="http://schemas.openxmlformats.org/officeDocument/2006/relationships/externalLink" Target="externalLinks/externalLink19.xml"/><Relationship Id="rId28" Type="http://schemas.openxmlformats.org/officeDocument/2006/relationships/externalLink" Target="externalLinks/externalLink24.xml"/><Relationship Id="rId36" Type="http://schemas.openxmlformats.org/officeDocument/2006/relationships/externalLink" Target="externalLinks/externalLink32.xml"/><Relationship Id="rId10" Type="http://schemas.openxmlformats.org/officeDocument/2006/relationships/externalLink" Target="externalLinks/externalLink6.xml"/><Relationship Id="rId19" Type="http://schemas.openxmlformats.org/officeDocument/2006/relationships/externalLink" Target="externalLinks/externalLink15.xml"/><Relationship Id="rId31" Type="http://schemas.openxmlformats.org/officeDocument/2006/relationships/externalLink" Target="externalLinks/externalLink27.xml"/><Relationship Id="rId44" Type="http://schemas.openxmlformats.org/officeDocument/2006/relationships/externalLink" Target="externalLinks/externalLink40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5.xml"/><Relationship Id="rId14" Type="http://schemas.openxmlformats.org/officeDocument/2006/relationships/externalLink" Target="externalLinks/externalLink10.xml"/><Relationship Id="rId22" Type="http://schemas.openxmlformats.org/officeDocument/2006/relationships/externalLink" Target="externalLinks/externalLink18.xml"/><Relationship Id="rId27" Type="http://schemas.openxmlformats.org/officeDocument/2006/relationships/externalLink" Target="externalLinks/externalLink23.xml"/><Relationship Id="rId30" Type="http://schemas.openxmlformats.org/officeDocument/2006/relationships/externalLink" Target="externalLinks/externalLink26.xml"/><Relationship Id="rId35" Type="http://schemas.openxmlformats.org/officeDocument/2006/relationships/externalLink" Target="externalLinks/externalLink31.xml"/><Relationship Id="rId43" Type="http://schemas.openxmlformats.org/officeDocument/2006/relationships/externalLink" Target="externalLinks/externalLink39.xml"/><Relationship Id="rId48" Type="http://schemas.openxmlformats.org/officeDocument/2006/relationships/calcChain" Target="calcChain.xml"/><Relationship Id="rId8" Type="http://schemas.openxmlformats.org/officeDocument/2006/relationships/externalLink" Target="externalLinks/externalLink4.xml"/><Relationship Id="rId3" Type="http://schemas.openxmlformats.org/officeDocument/2006/relationships/worksheet" Target="worksheets/sheet3.xml"/><Relationship Id="rId12" Type="http://schemas.openxmlformats.org/officeDocument/2006/relationships/externalLink" Target="externalLinks/externalLink8.xml"/><Relationship Id="rId17" Type="http://schemas.openxmlformats.org/officeDocument/2006/relationships/externalLink" Target="externalLinks/externalLink13.xml"/><Relationship Id="rId25" Type="http://schemas.openxmlformats.org/officeDocument/2006/relationships/externalLink" Target="externalLinks/externalLink21.xml"/><Relationship Id="rId33" Type="http://schemas.openxmlformats.org/officeDocument/2006/relationships/externalLink" Target="externalLinks/externalLink29.xml"/><Relationship Id="rId38" Type="http://schemas.openxmlformats.org/officeDocument/2006/relationships/externalLink" Target="externalLinks/externalLink34.xml"/><Relationship Id="rId46" Type="http://schemas.openxmlformats.org/officeDocument/2006/relationships/styles" Target="styles.xml"/><Relationship Id="rId20" Type="http://schemas.openxmlformats.org/officeDocument/2006/relationships/externalLink" Target="externalLinks/externalLink16.xml"/><Relationship Id="rId41" Type="http://schemas.openxmlformats.org/officeDocument/2006/relationships/externalLink" Target="externalLinks/externalLink37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Baby%20Naa\Estimates\H\Users\User\AppData\Local\Temp\Documents%20and%20Settings\ABEDNEGO\Desktop\reference%20folder\ms45\ms%2045%20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Baby%20Naa\Akim%20Abomoso%20(Doncross)\Users\DELL\Desktop\Baby%20Naa\Kyebi%20(Knapo)\H\Users\User\AppData\Local\Temp\Documents%20and%20Settings\ABEDNEGO\Desktop\reference%20folder\ms45\ms%2045%20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Baby%20Naa\Estimates\Users\Arnold\Downloads\Documents%20and%20Settings\Steve\My%20Documents\Latter-Day-Saints\Workshop\QS_Estimate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Baby%20Naa\Akim%20Abomoso%20(Doncross)\Users\DELL\Desktop\Baby%20Naa\Kyebi%20(Knapo)\Users\Arnold\Downloads\Documents%20and%20Settings\Steve\My%20Documents\Latter-Day-Saints\Workshop\QS_Estimate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Baby%20Naa\Estimates\E\H\Documents%20and%20Settings\JB%20Wellington\My%20Documents\K.%20K.%20R.%20Project\June%20'06%20~%20April%20'07\Statement%20No.%2022%20-%20IPC%20No.%2022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Baby%20Naa\Akim%20Abomoso%20(Doncross)\Users\DELL\Desktop\Baby%20Naa\Kyebi%20(Knapo)\E\H\Documents%20and%20Settings\JB%20Wellington\My%20Documents\K.%20K.%20R.%20Project\June%20'06%20~%20April%20'07\Statement%20No.%2022%20-%20IPC%20No.%2022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Baby%20Naa\Estimates\E\H\Documents%20and%20Settings\JB%20Wellington\My%20Documents\MSF%20Doc\N1%20Lot%202\Tender%20Document\3245%20MIDA%20N1_MSF%20US$%20FINAL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Baby%20Naa\Akim%20Abomoso%20(Doncross)\Users\DELL\Desktop\Baby%20Naa\Kyebi%20(Knapo)\E\H\Documents%20and%20Settings\JB%20Wellington\My%20Documents\MSF%20Doc\N1%20Lot%202\Tender%20Document\3245%20MIDA%20N1_MSF%20US$%20FINAL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Baby%20Naa\Estimates\Users\abednegogogo\Downloads\FMP%200001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Baby%20Naa\Akim%20Abomoso%20(Doncross)\Users\DELL\Desktop\Baby%20Naa\Kyebi%20(Knapo)\Users\abednegogogo\Downloads\FMP%200001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Baby%20Naa\Estimates\Users\Abednego\Current%20Works\comptram\Addis\konongo\Documents%20and%20Settings\belchee1\My%20Documents\Kumasi-Techiman%20Contract\CVA's\CVA%20227-12-04.xls" TargetMode="External"/></Relationships>
</file>

<file path=xl/externalLinks/_rels/externalLink12.xml.rels><?xml version="1.0" encoding="UTF-8" standalone="yes"?>
<Relationships xmlns="http://schemas.openxmlformats.org/package/2006/relationships"><Relationship Id="rId2" Type="http://schemas.microsoft.com/office/2019/04/relationships/externalLinkLongPath" Target="file:///F:\Baby%20Naa\Akim%20Abomoso%20(Doncross)\Users\DELL\Desktop\Baby%20Naa\Kyebi%20(Knapo)\Users\Abednego\Current%20Works\comptram\Addis\konongo\Documents%20and%20Settings\belchee1\My%20Documents\Kumasi-Techiman%20Contract\CVA's\CVA%20227-12-04.xls?5683B15A" TargetMode="External"/><Relationship Id="rId1" Type="http://schemas.openxmlformats.org/officeDocument/2006/relationships/externalLinkPath" Target="file:///\\5683B15A\CVA%20227-12-04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Baby%20Naa\Estimates\Users\Abednego\Current%20Works\comptram\Addis\konongo\Documents%20and%20Settings\dancej1\My%20Documents\Axim%20Road\A-T%20prels%20amended%20for%20submission.xls" TargetMode="External"/></Relationships>
</file>

<file path=xl/externalLinks/_rels/externalLink14.xml.rels><?xml version="1.0" encoding="UTF-8" standalone="yes"?>
<Relationships xmlns="http://schemas.openxmlformats.org/package/2006/relationships"><Relationship Id="rId2" Type="http://schemas.microsoft.com/office/2019/04/relationships/externalLinkLongPath" Target="file:///F:\Baby%20Naa\Akim%20Abomoso%20(Doncross)\Users\DELL\Desktop\Baby%20Naa\Kyebi%20(Knapo)\Users\Abednego\Current%20Works\comptram\Addis\konongo\Documents%20and%20Settings\dancej1\My%20Documents\Axim%20Road\A-T%20prels%20amended%20for%20submission.xls?1F497E26" TargetMode="External"/><Relationship Id="rId1" Type="http://schemas.openxmlformats.org/officeDocument/2006/relationships/externalLinkPath" Target="file:///\\1F497E26\A-T%20prels%20amended%20for%20submission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Baby%20Naa\Estimates\Users\Abednego\Current%20Works\comptram\Addis\konongo\Documents%20and%20Settings\hickek1\Local%20Settings\Temporary%20Internet%20Files\OLK2A\TCG210%20Local%20Fluctuations%20calcs.xls" TargetMode="External"/></Relationships>
</file>

<file path=xl/externalLinks/_rels/externalLink16.xml.rels><?xml version="1.0" encoding="UTF-8" standalone="yes"?>
<Relationships xmlns="http://schemas.openxmlformats.org/package/2006/relationships"><Relationship Id="rId2" Type="http://schemas.microsoft.com/office/2019/04/relationships/externalLinkLongPath" Target="file:///F:\Baby%20Naa\Akim%20Abomoso%20(Doncross)\Users\DELL\Desktop\Baby%20Naa\Kyebi%20(Knapo)\Users\Abednego\Current%20Works\comptram\Addis\konongo\Documents%20and%20Settings\hickek1\Local%20Settings\Temporary%20Internet%20Files\OLK2A\TCG210%20Local%20Fluctuations%20calcs.xls?4DBD7AF6" TargetMode="External"/><Relationship Id="rId1" Type="http://schemas.openxmlformats.org/officeDocument/2006/relationships/externalLinkPath" Target="file:///\\4DBD7AF6\TCG210%20Local%20Fluctuations%20calcs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Baby%20Naa\Estimates\H\Users\User\AppData\Local\Temp\Documents%20and%20Settings\ABEDNEGO\Desktop\reference%20folder\New%20Folder\TCG210%20Fluct%20calcs%20MS%2049%20incl%20claim%20main%20road%20CVA.xls" TargetMode="External"/></Relationships>
</file>

<file path=xl/externalLinks/_rels/externalLink18.xml.rels><?xml version="1.0" encoding="UTF-8" standalone="yes"?>
<Relationships xmlns="http://schemas.openxmlformats.org/package/2006/relationships"><Relationship Id="rId2" Type="http://schemas.microsoft.com/office/2019/04/relationships/externalLinkLongPath" Target="file:///F:\Baby%20Naa\Akim%20Abomoso%20(Doncross)\Users\DELL\Desktop\Baby%20Naa\Kyebi%20(Knapo)\H\Users\User\AppData\Local\Temp\Documents%20and%20Settings\ABEDNEGO\Desktop\reference%20folder\New%20Folder\TCG210%20Fluct%20calcs%20MS%2049%20incl%20claim%20main%20road%20CVA.xls?DAB9BD61" TargetMode="External"/><Relationship Id="rId1" Type="http://schemas.openxmlformats.org/officeDocument/2006/relationships/externalLinkPath" Target="file:///\\DAB9BD61\TCG210%20Fluct%20calcs%20MS%2049%20incl%20claim%20main%20road%20CVA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Baby%20Naa\Estimates\Users\Arnold\Downloads\Documents%20and%20Settings\Steve\My%20Documents\Latter-Day-Saints\General\MasterSOV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Baby%20Naa\Akim%20Abomoso%20(Doncross)\Users\DELL\Desktop\Baby%20Naa\Kyebi%20(Knapo)\Users\Arnold\Downloads\Documents%20and%20Settings\Steve\My%20Documents\Latter-Day-Saints\General\MasterSOV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Baby%20Naa\Estimates\Users\User\AppData\Local\Microsoft\Windows\Temporary%20Internet%20Files\Low\Content.IE5\AZPGHBXK\AIRPORT%20-%20KIA%20-%20QSO%201\Bay%20Zero\IPCs\BCL-IPC\IPC%20nr%2004%20to%202011-07-31.xlsx" TargetMode="External"/></Relationships>
</file>

<file path=xl/externalLinks/_rels/externalLink2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User/AppData/Local/Microsoft/Windows/Temporary%20Internet%20Files/Low/Content.IE5/AZPGHBXK/AIRPORT%20-%20KIA%20-%20QSO%201/Bay%20Zero/IPCs/BCL-IPC/IPC%20nr%2004%20to%202011-07-31.xlsx" TargetMode="External"/><Relationship Id="rId1" Type="http://schemas.openxmlformats.org/officeDocument/2006/relationships/externalLinkPath" Target="/Users/User/AppData/Local/Microsoft/Windows/Temporary%20Internet%20Files/Low/Content.IE5/AZPGHBXK/AIRPORT%20-%20KIA%20-%20QSO%201/Bay%20Zero/IPCs/BCL-IPC/IPC%20nr%2004%20to%202011-07-31.xlsx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Baby%20Naa\Estimates\Users\Abednego\AppData\Roaming\Microsoft\Excel\BLESSEDFIELD%20CERT%203-.xlsx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Baby%20Naa\Akim%20Abomoso%20(Doncross)\Users\DELL\Desktop\Baby%20Naa\Kyebi%20(Knapo)\Users\Abednego\AppData\Roaming\Microsoft\Excel\BLESSEDFIELD%20CERT%203-.xlsx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Baby%20Naa\Estimates\F\Users\user\Documents\Z-KIA%20CONTRACT%20FILES\M%20&amp;%20E%20for%20Fire%20Station\Import%20Calcs%20with%20notes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Baby%20Naa\Akim%20Abomoso%20(Doncross)\Users\DELL\Desktop\Baby%20Naa\Kyebi%20(Knapo)\F\Users\user\Documents\Z-KIA%20CONTRACT%20FILES\M%20&amp;%20E%20for%20Fire%20Station\Import%20Calcs%20with%20notes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Baby%20Naa\Estimates\H\Users\User\AppData\Local\Temp\Documents%20and%20Settings\belchee1\Local%20Settings\Temporary%20Internet%20Files\OLKA\0411%20Input%20Cedis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Baby%20Naa\Akim%20Abomoso%20(Doncross)\Users\DELL\Desktop\Baby%20Naa\Kyebi%20(Knapo)\H\Users\User\AppData\Local\Temp\Documents%20and%20Settings\belchee1\Local%20Settings\Temporary%20Internet%20Files\OLKA\0411%20Input%20Cedis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Baby%20Naa\Estimates\H\Users\User\AppData\Local\Temp\Documents%20and%20Settings\kannaj1\Desktop\app.20\daily_monitoring\revised_estimate\LATEST_REPORTS\081%20Sept%2005%20TCG%20227%20CVA1.xls" TargetMode="External"/></Relationships>
</file>

<file path=xl/externalLinks/_rels/externalLink30.xml.rels><?xml version="1.0" encoding="UTF-8" standalone="yes"?>
<Relationships xmlns="http://schemas.openxmlformats.org/package/2006/relationships"><Relationship Id="rId2" Type="http://schemas.microsoft.com/office/2019/04/relationships/externalLinkLongPath" Target="file:///F:\Baby%20Naa\Akim%20Abomoso%20(Doncross)\Users\DELL\Desktop\Baby%20Naa\Kyebi%20(Knapo)\H\Users\User\AppData\Local\Temp\Documents%20and%20Settings\kannaj1\Desktop\app.20\daily_monitoring\revised_estimate\LATEST_REPORTS\081%20Sept%2005%20TCG%20227%20CVA1.xls?47663C68" TargetMode="External"/><Relationship Id="rId1" Type="http://schemas.openxmlformats.org/officeDocument/2006/relationships/externalLinkPath" Target="file:///\\47663C68\081%20Sept%2005%20TCG%20227%20CVA1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Baby%20Naa\Estimates\F\Users\Abednego\AppData\Roaming\Microsoft\Excel\BLESSEDFIELD%20CERT%203-.xlsx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Baby%20Naa\Akim%20Abomoso%20(Doncross)\Users\DELL\Desktop\Baby%20Naa\Kyebi%20(Knapo)\F\Users\Abednego\AppData\Roaming\Microsoft\Excel\BLESSEDFIELD%20CERT%203-.xlsx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Baby%20Naa\Estimates\Users\Arnold\Downloads\Documents%20and%20Settings\Steve\My%20Documents\Latter-Day-Saints\Teshie\Post-Contract\Valuations\TeshieVal_Nr1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Baby%20Naa\Akim%20Abomoso%20(Doncross)\Users\DELL\Desktop\Baby%20Naa\Kyebi%20(Knapo)\Users\Arnold\Downloads\Documents%20and%20Settings\Steve\My%20Documents\Latter-Day-Saints\Teshie\Post-Contract\Valuations\TeshieVal_Nr1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Baby%20Naa\Estimates\F\Users\user\Documents\Z-KIA%20CONTRACT%20FILES\Comm%20Invoices\Addendum#1 Scope\Schedule of QC's REV.xlsx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Baby%20Naa\Akim%20Abomoso%20(Doncross)\Users\DELL\Desktop\Baby%20Naa\Kyebi%20(Knapo)\F\Users\user\Documents\Z-KIA%20CONTRACT%20FILES\Comm%20Invoices\Addendum#1 Scope\Schedule of QC's REV.xlsx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Baby%20Naa\Estimates\H\Users\User\AppData\Local\Temp\End%20Cost%20Prediction\Sept%2004\End%20Cost%20from%20Sept%2004%20actual%20cost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Baby%20Naa\Akim%20Abomoso%20(Doncross)\Users\DELL\Desktop\Baby%20Naa\Kyebi%20(Knapo)\H\Users\User\AppData\Local\Temp\End%20Cost%20Prediction\Sept%2004\End%20Cost%20from%20Sept%2004%20actual%20cost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Baby%20Naa\Estimates\Users\Abednego\Current%20Works\comptram\Addis\konongo\Documents%20and%20Settings\evansb2\Local%20Settings\Temporary%20Internet%20Files\OLK3D5\053%20May%2003%20TCG210%20Valuation2.xls" TargetMode="External"/></Relationships>
</file>

<file path=xl/externalLinks/_rels/externalLink40.xml.rels><?xml version="1.0" encoding="UTF-8" standalone="yes"?>
<Relationships xmlns="http://schemas.openxmlformats.org/package/2006/relationships"><Relationship Id="rId2" Type="http://schemas.microsoft.com/office/2019/04/relationships/externalLinkLongPath" Target="file:///F:\Baby%20Naa\Akim%20Abomoso%20(Doncross)\Users\DELL\Desktop\Baby%20Naa\Kyebi%20(Knapo)\Users\Abednego\Current%20Works\comptram\Addis\konongo\Documents%20and%20Settings\evansb2\Local%20Settings\Temporary%20Internet%20Files\OLK3D5\053%20May%2003%20TCG210%20Valuation2.xls?FC833086" TargetMode="External"/><Relationship Id="rId1" Type="http://schemas.openxmlformats.org/officeDocument/2006/relationships/externalLinkPath" Target="file:///\\FC833086\053%20May%2003%20TCG210%20Valuation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fo sheet"/>
      <sheetName val="Statement"/>
      <sheetName val="bill 1"/>
      <sheetName val="Transport Terminal"/>
      <sheetName val="Traffic Lighting"/>
      <sheetName val="Street Lighting"/>
      <sheetName val="bill 2"/>
      <sheetName val="bill 3"/>
      <sheetName val="bill 4"/>
      <sheetName val="bill 5"/>
      <sheetName val="Bill No. 6"/>
      <sheetName val="Bill No.7"/>
      <sheetName val="Bill No. 8"/>
      <sheetName val="Bill No. 10"/>
      <sheetName val="Bill No. 11(rtg wll B)"/>
      <sheetName val="Bill No. 11(rtg wll B1)"/>
      <sheetName val="Bill No.11(rtg wll B2)"/>
      <sheetName val="Bill No. 13"/>
      <sheetName val="bill 14A"/>
      <sheetName val="bill 14B"/>
      <sheetName val="bill 14C"/>
      <sheetName val="bill 15"/>
      <sheetName val="bill 16"/>
      <sheetName val="bill 17"/>
      <sheetName val="bill 18"/>
      <sheetName val="Summary"/>
      <sheetName val="Prov Sum Summary"/>
      <sheetName val="Change Items"/>
      <sheetName val="MoS"/>
      <sheetName val="DWKS"/>
      <sheetName val="Claims"/>
      <sheetName val="VOP No claim"/>
      <sheetName val="VOP inc claim"/>
      <sheetName val="VOP inc claim revised proportio"/>
      <sheetName val="VOP no claim revised prop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>
        <row r="459">
          <cell r="K459">
            <v>489421667</v>
          </cell>
        </row>
      </sheetData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fo sheet"/>
      <sheetName val="Statement"/>
      <sheetName val="bill 1"/>
      <sheetName val="Transport Terminal"/>
      <sheetName val="Traffic Lighting"/>
      <sheetName val="Street Lighting"/>
      <sheetName val="bill 2"/>
      <sheetName val="bill 3"/>
      <sheetName val="bill 4"/>
      <sheetName val="bill 5"/>
      <sheetName val="Bill No. 6"/>
      <sheetName val="Bill No.7"/>
      <sheetName val="Bill No. 8"/>
      <sheetName val="Bill No. 10"/>
      <sheetName val="Bill No. 11(rtg wll B)"/>
      <sheetName val="Bill No. 11(rtg wll B1)"/>
      <sheetName val="Bill No.11(rtg wll B2)"/>
      <sheetName val="Bill No. 13"/>
      <sheetName val="bill 14A"/>
      <sheetName val="bill 14B"/>
      <sheetName val="bill 14C"/>
      <sheetName val="bill 15"/>
      <sheetName val="bill 16"/>
      <sheetName val="bill 17"/>
      <sheetName val="bill 18"/>
      <sheetName val="Summary"/>
      <sheetName val="Prov Sum Summary"/>
      <sheetName val="Change Items"/>
      <sheetName val="MoS"/>
      <sheetName val="DWKS"/>
      <sheetName val="Claims"/>
      <sheetName val="VOP No claim"/>
      <sheetName val="VOP inc claim"/>
      <sheetName val="VOP inc claim revised proportio"/>
      <sheetName val="VOP no claim revised prop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>
        <row r="459">
          <cell r="K459">
            <v>489421667</v>
          </cell>
        </row>
      </sheetData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VAC"/>
      <sheetName val="Plumbing"/>
      <sheetName val="Fire Fighting"/>
      <sheetName val="Mech Summ"/>
      <sheetName val="Schedule"/>
      <sheetName val="Cvr"/>
      <sheetName val="SOV"/>
      <sheetName val="Boq"/>
    </sheet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  <sheetData sheetId="7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VAC"/>
      <sheetName val="Plumbing"/>
      <sheetName val="Fire Fighting"/>
      <sheetName val="Mech Summ"/>
      <sheetName val="Schedule"/>
      <sheetName val="Cvr"/>
      <sheetName val="SOV"/>
      <sheetName val="Boq"/>
    </sheet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  <sheetData sheetId="7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"/>
      <sheetName val="Contract Value"/>
      <sheetName val="Variation Orders"/>
      <sheetName val="VO Priced Sheet"/>
      <sheetName val="Add Box Culv. 253+150"/>
      <sheetName val="Add Ret. Wall 249+000"/>
      <sheetName val="Ret. Wall 249+000 Dayworks"/>
      <sheetName val="Sum Schedules"/>
      <sheetName val="B.o.Q."/>
      <sheetName val="Price Adjustment"/>
      <sheetName val="Price Adjust. Details - Diesel"/>
      <sheetName val="Price Adjust. Details - Steel"/>
      <sheetName val="Price Adjust. Details - Cement"/>
      <sheetName val="Price Adjust. Details - Lime"/>
      <sheetName val="Price Adjust. Details - Primer"/>
      <sheetName val="Price Adjust. Details -Tack"/>
      <sheetName val="Price Adjust. - Bit. PG 76-10"/>
      <sheetName val="MOS"/>
      <sheetName val="Claim Revenue"/>
      <sheetName val="Others"/>
      <sheetName val="Exchange Rate"/>
      <sheetName val="Monthly Averages"/>
      <sheetName val="Sheet1"/>
    </sheetNames>
    <sheetDataSet>
      <sheetData sheetId="0">
        <row r="9">
          <cell r="J9">
            <v>250003761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>
        <row r="3">
          <cell r="B3">
            <v>6.8875999999999999</v>
          </cell>
          <cell r="C3">
            <v>5.9120999999999997</v>
          </cell>
        </row>
        <row r="4">
          <cell r="B4">
            <v>8.1999999999999998E-4</v>
          </cell>
          <cell r="C4">
            <v>6.3699999999999998E-4</v>
          </cell>
        </row>
        <row r="6">
          <cell r="C6">
            <v>7.4554999999999998</v>
          </cell>
        </row>
      </sheetData>
      <sheetData sheetId="21" refreshError="1"/>
      <sheetData sheetId="22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"/>
      <sheetName val="Contract Value"/>
      <sheetName val="Variation Orders"/>
      <sheetName val="VO Priced Sheet"/>
      <sheetName val="Add Box Culv. 253+150"/>
      <sheetName val="Add Ret. Wall 249+000"/>
      <sheetName val="Ret. Wall 249+000 Dayworks"/>
      <sheetName val="Sum Schedules"/>
      <sheetName val="B.o.Q."/>
      <sheetName val="Price Adjustment"/>
      <sheetName val="Price Adjust. Details - Diesel"/>
      <sheetName val="Price Adjust. Details - Steel"/>
      <sheetName val="Price Adjust. Details - Cement"/>
      <sheetName val="Price Adjust. Details - Lime"/>
      <sheetName val="Price Adjust. Details - Primer"/>
      <sheetName val="Price Adjust. Details -Tack"/>
      <sheetName val="Price Adjust. - Bit. PG 76-10"/>
      <sheetName val="MOS"/>
      <sheetName val="Claim Revenue"/>
      <sheetName val="Others"/>
      <sheetName val="Exchange Rate"/>
      <sheetName val="Monthly Averages"/>
      <sheetName val="Sheet1"/>
    </sheetNames>
    <sheetDataSet>
      <sheetData sheetId="0">
        <row r="9">
          <cell r="J9">
            <v>250003761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>
        <row r="3">
          <cell r="B3">
            <v>6.8875999999999999</v>
          </cell>
          <cell r="C3">
            <v>5.9120999999999997</v>
          </cell>
        </row>
        <row r="4">
          <cell r="B4">
            <v>8.1999999999999998E-4</v>
          </cell>
          <cell r="C4">
            <v>6.3699999999999998E-4</v>
          </cell>
        </row>
        <row r="6">
          <cell r="C6">
            <v>7.4554999999999998</v>
          </cell>
        </row>
      </sheetData>
      <sheetData sheetId="21" refreshError="1"/>
      <sheetData sheetId="22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ge G.S "/>
      <sheetName val="BILL 1 - GENERAL ITEMS "/>
      <sheetName val="BILL 2 - WORKS"/>
      <sheetName val="BILL 3 - DAYWORKS"/>
      <sheetName val="CDB"/>
      <sheetName val="Materials"/>
      <sheetName val="Equipments"/>
      <sheetName val="Labour"/>
      <sheetName val="E 441.1"/>
      <sheetName val="R 126"/>
      <sheetName val="R 323"/>
      <sheetName val="R 322"/>
      <sheetName val="F 280"/>
      <sheetName val="K 492"/>
      <sheetName val="Q 135"/>
      <sheetName val="A 120"/>
      <sheetName val="A 130.1"/>
      <sheetName val="A 130.2"/>
      <sheetName val="A 211"/>
      <sheetName val="A 211.5"/>
      <sheetName val="A 212"/>
      <sheetName val="A 212.5"/>
      <sheetName val="A 213.1"/>
      <sheetName val="A 213.2"/>
      <sheetName val="A 214.1"/>
      <sheetName val="A 214.2"/>
      <sheetName val="A 214.4"/>
      <sheetName val="A 214.5"/>
      <sheetName val="A 279"/>
      <sheetName val="A 221.11"/>
      <sheetName val="A 221.25"/>
      <sheetName val="A 221.37"/>
      <sheetName val="A 221.38"/>
      <sheetName val="A 221.39"/>
      <sheetName val="A 222.1"/>
      <sheetName val="A 222.2"/>
      <sheetName val="A 222.3"/>
      <sheetName val="A 222.4"/>
      <sheetName val="A 231.1"/>
      <sheetName val="A 231.2"/>
      <sheetName val="A 231.3"/>
      <sheetName val="A 232"/>
      <sheetName val="A 232.2"/>
      <sheetName val="A 232.3"/>
      <sheetName val="A 233"/>
      <sheetName val="A 233.2"/>
      <sheetName val="A 233.3"/>
      <sheetName val="A 241"/>
      <sheetName val="A 242"/>
      <sheetName val="A 243"/>
      <sheetName val="A 244"/>
      <sheetName val="A 290"/>
      <sheetName val="A 310"/>
      <sheetName val="A 310.1"/>
      <sheetName val="A 310.2"/>
      <sheetName val="A 310.3"/>
      <sheetName val="A 420.1"/>
      <sheetName val="A 420.2"/>
      <sheetName val="A 420.3"/>
      <sheetName val="A 420.4"/>
      <sheetName val="B 112.1"/>
      <sheetName val="B 112.2"/>
      <sheetName val="PEDREIRA"/>
      <sheetName val="D 100"/>
      <sheetName val="D 521.1"/>
      <sheetName val="D 521.2"/>
      <sheetName val="D 521.3"/>
      <sheetName val="D 522.1"/>
      <sheetName val="D 522.2"/>
      <sheetName val="D 524.1"/>
      <sheetName val="D 524.2"/>
      <sheetName val="D 523.1"/>
      <sheetName val="D 523.2"/>
      <sheetName val="D 540"/>
      <sheetName val="E 211"/>
      <sheetName val="E 224"/>
      <sheetName val="E 420"/>
      <sheetName val="E 625"/>
      <sheetName val="E 622"/>
      <sheetName val="E 900.1"/>
      <sheetName val="E 900.2"/>
      <sheetName val="E 900.3"/>
      <sheetName val="E 900.4"/>
      <sheetName val="E 831"/>
      <sheetName val="E 657"/>
      <sheetName val="E 624"/>
      <sheetName val="R 146"/>
      <sheetName val="R 900.1"/>
      <sheetName val="R 900.2"/>
      <sheetName val="R 351.1"/>
      <sheetName val="R 351.2"/>
      <sheetName val="R 351.3"/>
      <sheetName val="R 113"/>
      <sheetName val="R 114"/>
      <sheetName val="R 351.1a"/>
      <sheetName val="R 349.1"/>
      <sheetName val="R 349.2"/>
      <sheetName val="E 323"/>
      <sheetName val="E 324"/>
      <sheetName val="F 260"/>
      <sheetName val="F 260a"/>
      <sheetName val="F 511"/>
      <sheetName val="F 624"/>
      <sheetName val="F 644"/>
      <sheetName val="G 125"/>
      <sheetName val="G 133"/>
      <sheetName val="G 245"/>
      <sheetName val="G 523"/>
      <sheetName val="G 524"/>
      <sheetName val="G 832"/>
      <sheetName val="W 500"/>
      <sheetName val="F 686"/>
      <sheetName val="G 265"/>
      <sheetName val="R 811.1"/>
      <sheetName val="R 811.2"/>
      <sheetName val="R 811.3"/>
      <sheetName val="R 811.4"/>
      <sheetName val="R 811.5"/>
      <sheetName val="R 812.1"/>
      <sheetName val="R 823.1"/>
      <sheetName val="R 823.2"/>
      <sheetName val="R 823.3"/>
      <sheetName val="R 824.1"/>
      <sheetName val="R 824.2"/>
      <sheetName val="R 824.3"/>
      <sheetName val="R 825.1"/>
      <sheetName val="R 825.2"/>
      <sheetName val="R 825.3"/>
      <sheetName val="R 825.4"/>
      <sheetName val="R 825.5"/>
      <sheetName val="R 825.6"/>
      <sheetName val="R 124"/>
      <sheetName val="R 611"/>
      <sheetName val="R 612"/>
      <sheetName val="R 782"/>
      <sheetName val="R 435.1"/>
      <sheetName val="R 435.2"/>
      <sheetName val="R 440"/>
      <sheetName val="R 490"/>
      <sheetName val="G 690.1"/>
      <sheetName val="G 690.2"/>
      <sheetName val="R 613"/>
      <sheetName val="R 631"/>
      <sheetName val="R 634"/>
      <sheetName val="E 234"/>
      <sheetName val="E 334"/>
      <sheetName val="F 230"/>
      <sheetName val="F 250"/>
      <sheetName val="F 622"/>
      <sheetName val="G 240"/>
      <sheetName val="G 231"/>
      <sheetName val="G 525"/>
      <sheetName val="G 621"/>
      <sheetName val="G 622"/>
      <sheetName val="G 681"/>
      <sheetName val="I 258.1"/>
      <sheetName val="I 258.2"/>
      <sheetName val="L 546.1"/>
      <sheetName val="L 546.1a"/>
      <sheetName val="L 546.2"/>
      <sheetName val="L 546.3"/>
      <sheetName val="F 632"/>
      <sheetName val="F 642.1"/>
      <sheetName val="F 642.2"/>
      <sheetName val="G 110"/>
      <sheetName val="G 140"/>
      <sheetName val="G 526"/>
      <sheetName val="K 133.1"/>
      <sheetName val="K 133.2"/>
      <sheetName val="K 133.3"/>
      <sheetName val="K 133.4"/>
      <sheetName val="K 493"/>
      <sheetName val="I 242"/>
      <sheetName val="L 544"/>
      <sheetName val="E 325"/>
      <sheetName val="E 647"/>
      <sheetName val="F 900.1"/>
      <sheetName val="F 900.2"/>
      <sheetName val="F 684"/>
      <sheetName val="G 131"/>
      <sheetName val="G 134"/>
      <sheetName val="G 255"/>
      <sheetName val="E 323.1"/>
      <sheetName val="E 323.2"/>
      <sheetName val="E 324.1"/>
      <sheetName val="E 324.2"/>
      <sheetName val="E 618"/>
      <sheetName val="P 152"/>
      <sheetName val="F 635"/>
      <sheetName val="F 655"/>
      <sheetName val="F 680.1"/>
      <sheetName val="F 690.1"/>
      <sheetName val="F 680.2"/>
      <sheetName val="G 135"/>
      <sheetName val="G 225"/>
      <sheetName val="G 215"/>
      <sheetName val="G 255a"/>
      <sheetName val="G 522"/>
      <sheetName val="G 527"/>
      <sheetName val="G 528"/>
      <sheetName val="I 252"/>
      <sheetName val="F 623"/>
      <sheetName val="F 634"/>
      <sheetName val="F 653"/>
      <sheetName val="F 653.1"/>
      <sheetName val="F 664"/>
      <sheetName val="F 680"/>
      <sheetName val="G 690.1a"/>
      <sheetName val="G 690.3a"/>
      <sheetName val="G 690.3"/>
      <sheetName val="G 210"/>
      <sheetName val="G 242"/>
      <sheetName val="G 244"/>
      <sheetName val="G 281"/>
      <sheetName val="X 172.1"/>
      <sheetName val="X 172.2"/>
      <sheetName val="X 182.1"/>
      <sheetName val="X 182.2"/>
      <sheetName val="D 560"/>
      <sheetName val="R 323.1"/>
      <sheetName val="R 322.2"/>
    </sheetNames>
    <sheetDataSet>
      <sheetData sheetId="0" refreshError="1"/>
      <sheetData sheetId="1" refreshError="1"/>
      <sheetData sheetId="2" refreshError="1"/>
      <sheetData sheetId="3"/>
      <sheetData sheetId="4">
        <row r="18">
          <cell r="D18">
            <v>4.3999999999999997E-2</v>
          </cell>
        </row>
        <row r="27">
          <cell r="D27">
            <v>1.28</v>
          </cell>
        </row>
        <row r="30">
          <cell r="C30" t="str">
            <v>US$</v>
          </cell>
          <cell r="D30">
            <v>1.41</v>
          </cell>
        </row>
      </sheetData>
      <sheetData sheetId="5">
        <row r="3">
          <cell r="Z3">
            <v>1</v>
          </cell>
        </row>
        <row r="7">
          <cell r="A7" t="str">
            <v>MA001</v>
          </cell>
          <cell r="B7" t="str">
            <v xml:space="preserve">Formwork Accessories </v>
          </cell>
          <cell r="C7" t="str">
            <v>kg</v>
          </cell>
          <cell r="D7">
            <v>7.05</v>
          </cell>
          <cell r="E7">
            <v>0</v>
          </cell>
          <cell r="G7">
            <v>0.15</v>
          </cell>
          <cell r="I7">
            <v>7.2</v>
          </cell>
          <cell r="J7">
            <v>0</v>
          </cell>
          <cell r="K7">
            <v>0</v>
          </cell>
          <cell r="L7">
            <v>7.2</v>
          </cell>
        </row>
        <row r="8">
          <cell r="A8" t="str">
            <v>MA002</v>
          </cell>
          <cell r="B8" t="str">
            <v>Mild steel BS 4466 10-12 mm</v>
          </cell>
          <cell r="C8" t="str">
            <v>T</v>
          </cell>
          <cell r="D8">
            <v>547.08000000000004</v>
          </cell>
          <cell r="E8">
            <v>0</v>
          </cell>
          <cell r="G8">
            <v>82.061999999999998</v>
          </cell>
          <cell r="I8">
            <v>629.14</v>
          </cell>
          <cell r="J8">
            <v>0</v>
          </cell>
          <cell r="K8">
            <v>0</v>
          </cell>
          <cell r="L8">
            <v>629.14</v>
          </cell>
        </row>
        <row r="9">
          <cell r="A9" t="str">
            <v>MA003</v>
          </cell>
          <cell r="B9" t="str">
            <v>Mild steel BS 4467 16-25 mm</v>
          </cell>
          <cell r="C9" t="str">
            <v>T</v>
          </cell>
          <cell r="D9">
            <v>547.08000000000004</v>
          </cell>
          <cell r="E9">
            <v>0</v>
          </cell>
          <cell r="G9">
            <v>82.061999999999998</v>
          </cell>
          <cell r="I9">
            <v>629.14</v>
          </cell>
          <cell r="J9">
            <v>0</v>
          </cell>
          <cell r="K9">
            <v>0</v>
          </cell>
          <cell r="L9">
            <v>629.14</v>
          </cell>
        </row>
        <row r="10">
          <cell r="A10" t="str">
            <v>MA004</v>
          </cell>
          <cell r="B10" t="str">
            <v>Mild steel BS 4468 A393 mesh 3-4kg/m2</v>
          </cell>
          <cell r="C10" t="str">
            <v>m2</v>
          </cell>
          <cell r="D10">
            <v>9.0239999999999991</v>
          </cell>
          <cell r="E10">
            <v>0</v>
          </cell>
          <cell r="G10">
            <v>1.3540000000000001</v>
          </cell>
          <cell r="I10">
            <v>10.38</v>
          </cell>
          <cell r="J10">
            <v>0</v>
          </cell>
          <cell r="K10">
            <v>0</v>
          </cell>
          <cell r="L10">
            <v>10.38</v>
          </cell>
        </row>
        <row r="11">
          <cell r="A11" t="str">
            <v>MA005</v>
          </cell>
          <cell r="B11" t="str">
            <v>Adjuvants</v>
          </cell>
          <cell r="C11" t="str">
            <v>kg</v>
          </cell>
          <cell r="D11">
            <v>1.3680000000000001</v>
          </cell>
          <cell r="E11">
            <v>0</v>
          </cell>
          <cell r="I11">
            <v>1.37</v>
          </cell>
          <cell r="J11">
            <v>0</v>
          </cell>
          <cell r="K11">
            <v>0</v>
          </cell>
          <cell r="L11">
            <v>1.37</v>
          </cell>
        </row>
        <row r="12">
          <cell r="A12" t="str">
            <v>MA006</v>
          </cell>
          <cell r="B12" t="str">
            <v>Aggregates</v>
          </cell>
          <cell r="C12" t="str">
            <v>Ton</v>
          </cell>
          <cell r="D12">
            <v>6.8390000000000004</v>
          </cell>
          <cell r="E12">
            <v>0</v>
          </cell>
          <cell r="I12">
            <v>6.84</v>
          </cell>
          <cell r="J12">
            <v>0</v>
          </cell>
          <cell r="K12">
            <v>0</v>
          </cell>
          <cell r="L12">
            <v>6.84</v>
          </cell>
        </row>
        <row r="13">
          <cell r="A13" t="str">
            <v>MA007</v>
          </cell>
          <cell r="B13" t="str">
            <v>Aggregates - natural stone</v>
          </cell>
          <cell r="C13" t="str">
            <v>m3</v>
          </cell>
          <cell r="D13">
            <v>0</v>
          </cell>
          <cell r="E13">
            <v>9.0440000000000005</v>
          </cell>
          <cell r="I13">
            <v>0</v>
          </cell>
          <cell r="J13">
            <v>9.0440000000000005</v>
          </cell>
          <cell r="K13">
            <v>0</v>
          </cell>
          <cell r="L13">
            <v>9.0440000000000005</v>
          </cell>
        </row>
        <row r="14">
          <cell r="A14" t="str">
            <v>MA008</v>
          </cell>
          <cell r="B14" t="str">
            <v>Comporta 0,5 x 0,5 m</v>
          </cell>
          <cell r="C14" t="str">
            <v>no</v>
          </cell>
          <cell r="D14">
            <v>2813.2179999999998</v>
          </cell>
          <cell r="E14">
            <v>0</v>
          </cell>
          <cell r="I14">
            <v>2813.22</v>
          </cell>
          <cell r="J14">
            <v>0</v>
          </cell>
          <cell r="K14">
            <v>0</v>
          </cell>
          <cell r="L14">
            <v>2813.22</v>
          </cell>
        </row>
        <row r="15">
          <cell r="A15" t="str">
            <v>MA009</v>
          </cell>
          <cell r="B15" t="str">
            <v>Comporta 0,5 x 1,0 m</v>
          </cell>
          <cell r="C15" t="str">
            <v>no</v>
          </cell>
          <cell r="D15">
            <v>4240.9279999999999</v>
          </cell>
          <cell r="E15">
            <v>0</v>
          </cell>
          <cell r="I15">
            <v>4240.93</v>
          </cell>
          <cell r="J15">
            <v>0</v>
          </cell>
          <cell r="K15">
            <v>0</v>
          </cell>
          <cell r="L15">
            <v>4240.93</v>
          </cell>
        </row>
        <row r="16">
          <cell r="A16" t="str">
            <v>MA010</v>
          </cell>
          <cell r="B16" t="str">
            <v>Comporta 0,6 x 0,7 m</v>
          </cell>
          <cell r="C16" t="str">
            <v>no</v>
          </cell>
          <cell r="D16">
            <v>4240.9279999999999</v>
          </cell>
          <cell r="E16">
            <v>0</v>
          </cell>
          <cell r="I16">
            <v>4240.93</v>
          </cell>
          <cell r="J16">
            <v>0</v>
          </cell>
          <cell r="K16">
            <v>0</v>
          </cell>
          <cell r="L16">
            <v>4240.93</v>
          </cell>
        </row>
        <row r="17">
          <cell r="A17" t="str">
            <v>MA011</v>
          </cell>
          <cell r="B17" t="str">
            <v>Concrete 16/27</v>
          </cell>
          <cell r="C17" t="str">
            <v>m3</v>
          </cell>
          <cell r="D17">
            <v>0</v>
          </cell>
          <cell r="E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</row>
        <row r="18">
          <cell r="A18" t="str">
            <v>MA012</v>
          </cell>
          <cell r="B18" t="str">
            <v>Concrete (300 kg/m3)</v>
          </cell>
          <cell r="C18" t="str">
            <v>m3</v>
          </cell>
          <cell r="D18">
            <v>78.918000000000006</v>
          </cell>
          <cell r="E18">
            <v>0</v>
          </cell>
          <cell r="I18">
            <v>78.92</v>
          </cell>
          <cell r="J18">
            <v>0</v>
          </cell>
          <cell r="K18">
            <v>0</v>
          </cell>
          <cell r="L18">
            <v>78.92</v>
          </cell>
        </row>
        <row r="19">
          <cell r="A19" t="str">
            <v>MA013</v>
          </cell>
          <cell r="B19" t="str">
            <v>Concrete 31,5/15</v>
          </cell>
          <cell r="C19" t="str">
            <v>m3</v>
          </cell>
          <cell r="D19">
            <v>105.75</v>
          </cell>
          <cell r="E19">
            <v>0</v>
          </cell>
          <cell r="I19">
            <v>105.75</v>
          </cell>
          <cell r="J19">
            <v>0</v>
          </cell>
          <cell r="K19">
            <v>0</v>
          </cell>
          <cell r="L19">
            <v>105.75</v>
          </cell>
        </row>
        <row r="20">
          <cell r="A20" t="str">
            <v>MA014</v>
          </cell>
          <cell r="B20" t="str">
            <v>Concrete 31,5/18</v>
          </cell>
          <cell r="C20" t="str">
            <v>m3</v>
          </cell>
          <cell r="D20">
            <v>0</v>
          </cell>
          <cell r="E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A21" t="str">
            <v>MA015</v>
          </cell>
          <cell r="B21" t="str">
            <v>Concrete 31,5/20</v>
          </cell>
          <cell r="C21" t="str">
            <v>m3</v>
          </cell>
          <cell r="D21">
            <v>0</v>
          </cell>
          <cell r="E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</row>
        <row r="22">
          <cell r="A22" t="str">
            <v>MA016</v>
          </cell>
          <cell r="B22" t="str">
            <v>Concrete 31,5/23</v>
          </cell>
          <cell r="C22" t="str">
            <v>m3</v>
          </cell>
          <cell r="D22">
            <v>0</v>
          </cell>
          <cell r="E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3">
          <cell r="A23" t="str">
            <v>MA017</v>
          </cell>
          <cell r="B23" t="str">
            <v>Concrete 31,5/25</v>
          </cell>
          <cell r="C23" t="str">
            <v>m3</v>
          </cell>
          <cell r="D23">
            <v>0</v>
          </cell>
          <cell r="E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</row>
        <row r="24">
          <cell r="A24" t="str">
            <v>MA018</v>
          </cell>
          <cell r="B24" t="str">
            <v>Bitumen AC 10</v>
          </cell>
          <cell r="C24" t="str">
            <v>ton</v>
          </cell>
          <cell r="D24">
            <v>588.19000000000005</v>
          </cell>
          <cell r="E24">
            <v>0</v>
          </cell>
          <cell r="I24">
            <v>588.19000000000005</v>
          </cell>
          <cell r="J24">
            <v>0</v>
          </cell>
          <cell r="K24">
            <v>0</v>
          </cell>
          <cell r="L24">
            <v>588.19000000000005</v>
          </cell>
        </row>
        <row r="25">
          <cell r="A25" t="str">
            <v>MA019</v>
          </cell>
          <cell r="B25" t="str">
            <v>Liquid Bitumen MC30</v>
          </cell>
          <cell r="C25" t="str">
            <v>ton</v>
          </cell>
          <cell r="D25">
            <v>817.98800000000006</v>
          </cell>
          <cell r="E25">
            <v>0</v>
          </cell>
          <cell r="I25">
            <v>817.99</v>
          </cell>
          <cell r="J25">
            <v>0</v>
          </cell>
          <cell r="K25">
            <v>0</v>
          </cell>
          <cell r="L25">
            <v>817.99</v>
          </cell>
        </row>
        <row r="26">
          <cell r="A26" t="str">
            <v>MA020</v>
          </cell>
          <cell r="B26" t="str">
            <v>Liquid Bitumen MC70</v>
          </cell>
          <cell r="C26" t="str">
            <v>ton</v>
          </cell>
          <cell r="D26">
            <v>749.52499999999998</v>
          </cell>
          <cell r="E26">
            <v>0</v>
          </cell>
          <cell r="I26">
            <v>749.53</v>
          </cell>
          <cell r="J26">
            <v>0</v>
          </cell>
          <cell r="K26">
            <v>0</v>
          </cell>
          <cell r="L26">
            <v>749.53</v>
          </cell>
        </row>
        <row r="27">
          <cell r="A27" t="str">
            <v>MA021</v>
          </cell>
          <cell r="B27" t="str">
            <v>Bitumen Penetration 60-70</v>
          </cell>
          <cell r="C27" t="str">
            <v>ton</v>
          </cell>
          <cell r="D27">
            <v>584.02200000000005</v>
          </cell>
          <cell r="E27">
            <v>0</v>
          </cell>
          <cell r="I27">
            <v>584.02</v>
          </cell>
          <cell r="J27">
            <v>0</v>
          </cell>
          <cell r="K27">
            <v>0</v>
          </cell>
          <cell r="L27">
            <v>584.02</v>
          </cell>
        </row>
        <row r="28">
          <cell r="A28" t="str">
            <v>MA022</v>
          </cell>
          <cell r="B28" t="str">
            <v>Wood for concrete formwork</v>
          </cell>
          <cell r="C28" t="str">
            <v>m3</v>
          </cell>
          <cell r="D28">
            <v>225.6</v>
          </cell>
          <cell r="E28">
            <v>0</v>
          </cell>
          <cell r="I28">
            <v>225.6</v>
          </cell>
          <cell r="J28">
            <v>0</v>
          </cell>
          <cell r="K28">
            <v>0</v>
          </cell>
          <cell r="L28">
            <v>225.6</v>
          </cell>
        </row>
        <row r="29">
          <cell r="A29" t="str">
            <v>MA023</v>
          </cell>
          <cell r="B29" t="str">
            <v>Wood for concrete formwork thickness 0-75 mm</v>
          </cell>
          <cell r="C29" t="str">
            <v>m2</v>
          </cell>
          <cell r="D29">
            <v>0</v>
          </cell>
          <cell r="E29">
            <v>22.56</v>
          </cell>
          <cell r="I29">
            <v>0</v>
          </cell>
          <cell r="J29">
            <v>22.56</v>
          </cell>
          <cell r="K29">
            <v>0</v>
          </cell>
          <cell r="L29">
            <v>22.56</v>
          </cell>
        </row>
        <row r="30">
          <cell r="A30" t="str">
            <v>MA024</v>
          </cell>
          <cell r="B30" t="str">
            <v>Wood for concrete formwork thickness &gt;75 mm</v>
          </cell>
          <cell r="C30" t="str">
            <v>m3</v>
          </cell>
          <cell r="D30">
            <v>0</v>
          </cell>
          <cell r="E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</row>
        <row r="31">
          <cell r="A31" t="str">
            <v>MA025</v>
          </cell>
          <cell r="B31" t="str">
            <v>Wood for concrete formwork - Sheathing (DOCA)</v>
          </cell>
          <cell r="C31" t="str">
            <v>m2</v>
          </cell>
          <cell r="D31">
            <v>18.329999999999998</v>
          </cell>
          <cell r="E31">
            <v>0</v>
          </cell>
          <cell r="I31">
            <v>18.329999999999998</v>
          </cell>
          <cell r="J31">
            <v>0</v>
          </cell>
          <cell r="K31">
            <v>0</v>
          </cell>
          <cell r="L31">
            <v>18.329999999999998</v>
          </cell>
        </row>
        <row r="32">
          <cell r="A32" t="str">
            <v>MA026</v>
          </cell>
          <cell r="B32" t="str">
            <v>CEMENT</v>
          </cell>
          <cell r="C32" t="str">
            <v>kg</v>
          </cell>
          <cell r="D32">
            <v>0</v>
          </cell>
          <cell r="E32">
            <v>0.183</v>
          </cell>
          <cell r="I32">
            <v>0</v>
          </cell>
          <cell r="J32">
            <v>0.183</v>
          </cell>
          <cell r="K32">
            <v>0</v>
          </cell>
          <cell r="L32">
            <v>0.183</v>
          </cell>
        </row>
        <row r="33">
          <cell r="A33" t="str">
            <v>MA027</v>
          </cell>
          <cell r="B33" t="str">
            <v>Bitumen AC-10</v>
          </cell>
          <cell r="C33" t="str">
            <v>T</v>
          </cell>
          <cell r="D33">
            <v>733.2</v>
          </cell>
          <cell r="E33">
            <v>0</v>
          </cell>
          <cell r="I33">
            <v>733.2</v>
          </cell>
          <cell r="J33">
            <v>0</v>
          </cell>
          <cell r="K33">
            <v>0</v>
          </cell>
          <cell r="L33">
            <v>733.2</v>
          </cell>
        </row>
        <row r="34">
          <cell r="A34" t="str">
            <v>MA028</v>
          </cell>
          <cell r="B34" t="str">
            <v>Buselures (crepines) 70u/m2</v>
          </cell>
          <cell r="C34" t="str">
            <v>no</v>
          </cell>
          <cell r="D34">
            <v>70.162000000000006</v>
          </cell>
          <cell r="E34">
            <v>0</v>
          </cell>
          <cell r="I34">
            <v>70.16</v>
          </cell>
          <cell r="J34">
            <v>0</v>
          </cell>
          <cell r="K34">
            <v>0</v>
          </cell>
          <cell r="L34">
            <v>70.16</v>
          </cell>
        </row>
        <row r="35">
          <cell r="A35" t="str">
            <v>MA029</v>
          </cell>
          <cell r="B35" t="str">
            <v>Concrete pipes - 600 mm diam.</v>
          </cell>
          <cell r="C35" t="str">
            <v>m</v>
          </cell>
          <cell r="D35">
            <v>0</v>
          </cell>
          <cell r="E35">
            <v>71.91</v>
          </cell>
          <cell r="I35">
            <v>0</v>
          </cell>
          <cell r="J35">
            <v>71.91</v>
          </cell>
          <cell r="K35">
            <v>0</v>
          </cell>
          <cell r="L35">
            <v>71.91</v>
          </cell>
        </row>
        <row r="36">
          <cell r="A36" t="str">
            <v>MA030</v>
          </cell>
          <cell r="B36" t="str">
            <v>Concrete pipes - 900 mm diam.</v>
          </cell>
          <cell r="C36" t="str">
            <v>m</v>
          </cell>
          <cell r="D36">
            <v>0</v>
          </cell>
          <cell r="E36">
            <v>116.48</v>
          </cell>
          <cell r="I36">
            <v>0</v>
          </cell>
          <cell r="J36">
            <v>116.48</v>
          </cell>
          <cell r="K36">
            <v>0</v>
          </cell>
          <cell r="L36">
            <v>116.48</v>
          </cell>
        </row>
        <row r="37">
          <cell r="A37" t="str">
            <v>MA031</v>
          </cell>
          <cell r="B37" t="str">
            <v>Concrete pipes - 1200 mm diam.</v>
          </cell>
          <cell r="C37" t="str">
            <v>m</v>
          </cell>
          <cell r="D37">
            <v>0</v>
          </cell>
          <cell r="E37">
            <v>135.02199999999999</v>
          </cell>
          <cell r="I37">
            <v>0</v>
          </cell>
          <cell r="J37">
            <v>135.02199999999999</v>
          </cell>
          <cell r="K37">
            <v>0</v>
          </cell>
          <cell r="L37">
            <v>135.02199999999999</v>
          </cell>
        </row>
        <row r="38">
          <cell r="A38" t="str">
            <v>MA032</v>
          </cell>
          <cell r="B38" t="str">
            <v>Concrete pipes - 1800 mm diam.</v>
          </cell>
          <cell r="C38" t="str">
            <v>m</v>
          </cell>
          <cell r="D38">
            <v>0</v>
          </cell>
          <cell r="E38">
            <v>345.45</v>
          </cell>
          <cell r="I38">
            <v>0</v>
          </cell>
          <cell r="J38">
            <v>345.45</v>
          </cell>
          <cell r="K38">
            <v>0</v>
          </cell>
          <cell r="L38">
            <v>345.45</v>
          </cell>
        </row>
        <row r="39">
          <cell r="A39" t="str">
            <v>MA033</v>
          </cell>
          <cell r="B39" t="str">
            <v>Portland Cement II 32.5 - Bulk</v>
          </cell>
          <cell r="C39" t="str">
            <v>kg</v>
          </cell>
          <cell r="D39">
            <v>0.11700000000000001</v>
          </cell>
          <cell r="E39">
            <v>0</v>
          </cell>
          <cell r="I39">
            <v>0.12</v>
          </cell>
          <cell r="J39">
            <v>0</v>
          </cell>
          <cell r="K39">
            <v>0</v>
          </cell>
          <cell r="L39">
            <v>0.12</v>
          </cell>
        </row>
        <row r="40">
          <cell r="A40" t="str">
            <v>MA034</v>
          </cell>
          <cell r="B40" t="str">
            <v>Portland Cement II 42.5 - Bulk</v>
          </cell>
          <cell r="C40" t="str">
            <v>kg</v>
          </cell>
          <cell r="D40">
            <v>0.128</v>
          </cell>
          <cell r="E40">
            <v>0</v>
          </cell>
          <cell r="I40">
            <v>0.13</v>
          </cell>
          <cell r="J40">
            <v>0</v>
          </cell>
          <cell r="K40">
            <v>0</v>
          </cell>
          <cell r="L40">
            <v>0.13</v>
          </cell>
        </row>
        <row r="41">
          <cell r="A41" t="str">
            <v>MA035</v>
          </cell>
          <cell r="B41" t="str">
            <v>Concrete additive</v>
          </cell>
          <cell r="C41" t="str">
            <v>l</v>
          </cell>
          <cell r="D41">
            <v>0</v>
          </cell>
          <cell r="E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</row>
        <row r="42">
          <cell r="A42" t="str">
            <v>MA036</v>
          </cell>
          <cell r="B42" t="str">
            <v>Nails</v>
          </cell>
          <cell r="C42" t="str">
            <v>kg</v>
          </cell>
          <cell r="D42">
            <v>0</v>
          </cell>
          <cell r="E42">
            <v>0.63500000000000001</v>
          </cell>
          <cell r="I42">
            <v>0</v>
          </cell>
          <cell r="J42">
            <v>0.63500000000000001</v>
          </cell>
          <cell r="K42">
            <v>0</v>
          </cell>
          <cell r="L42">
            <v>0.63500000000000001</v>
          </cell>
        </row>
        <row r="43">
          <cell r="A43" t="str">
            <v>MA037</v>
          </cell>
          <cell r="B43" t="str">
            <v>Compteur Woltmann DN125, PN10</v>
          </cell>
          <cell r="C43" t="str">
            <v>no</v>
          </cell>
          <cell r="D43">
            <v>0</v>
          </cell>
          <cell r="E43">
            <v>1054.962</v>
          </cell>
          <cell r="I43">
            <v>0</v>
          </cell>
          <cell r="J43">
            <v>1054.962</v>
          </cell>
          <cell r="K43">
            <v>0</v>
          </cell>
          <cell r="L43">
            <v>1054.962</v>
          </cell>
        </row>
        <row r="44">
          <cell r="A44" t="str">
            <v>MA038</v>
          </cell>
          <cell r="B44" t="str">
            <v>Conduite en acier DN400, PN10</v>
          </cell>
          <cell r="C44" t="str">
            <v>m</v>
          </cell>
          <cell r="D44">
            <v>0</v>
          </cell>
          <cell r="E44">
            <v>85.403999999999996</v>
          </cell>
          <cell r="I44">
            <v>0</v>
          </cell>
          <cell r="J44">
            <v>85.403999999999996</v>
          </cell>
          <cell r="K44">
            <v>0</v>
          </cell>
          <cell r="L44">
            <v>85.403999999999996</v>
          </cell>
        </row>
        <row r="45">
          <cell r="A45" t="str">
            <v>MA039</v>
          </cell>
          <cell r="B45" t="str">
            <v>Conduite en fonte ductile DN125, PN10</v>
          </cell>
          <cell r="C45" t="str">
            <v>m</v>
          </cell>
          <cell r="D45">
            <v>0</v>
          </cell>
          <cell r="E45">
            <v>27.734999999999999</v>
          </cell>
          <cell r="I45">
            <v>0</v>
          </cell>
          <cell r="J45">
            <v>27.734999999999999</v>
          </cell>
          <cell r="K45">
            <v>0</v>
          </cell>
          <cell r="L45">
            <v>27.734999999999999</v>
          </cell>
        </row>
        <row r="46">
          <cell r="A46" t="str">
            <v>MA040</v>
          </cell>
          <cell r="B46" t="str">
            <v>Conduite en fonte ductile DN150, PN10</v>
          </cell>
          <cell r="C46" t="str">
            <v>m</v>
          </cell>
          <cell r="D46">
            <v>0</v>
          </cell>
          <cell r="E46">
            <v>29.018000000000001</v>
          </cell>
          <cell r="I46">
            <v>0</v>
          </cell>
          <cell r="J46">
            <v>29.018000000000001</v>
          </cell>
          <cell r="K46">
            <v>0</v>
          </cell>
          <cell r="L46">
            <v>29.018000000000001</v>
          </cell>
        </row>
        <row r="47">
          <cell r="A47" t="str">
            <v>MA041</v>
          </cell>
          <cell r="B47" t="str">
            <v>Conduite en fonte ductile DN200, PN10</v>
          </cell>
          <cell r="C47" t="str">
            <v>m</v>
          </cell>
          <cell r="D47">
            <v>0</v>
          </cell>
          <cell r="E47">
            <v>38.831000000000003</v>
          </cell>
          <cell r="I47">
            <v>0</v>
          </cell>
          <cell r="J47">
            <v>38.831000000000003</v>
          </cell>
          <cell r="K47">
            <v>0</v>
          </cell>
          <cell r="L47">
            <v>38.831000000000003</v>
          </cell>
        </row>
        <row r="48">
          <cell r="A48" t="str">
            <v>MA042</v>
          </cell>
          <cell r="B48" t="str">
            <v>Cones a deux brides, DN100/65</v>
          </cell>
          <cell r="C48" t="str">
            <v>no</v>
          </cell>
          <cell r="D48">
            <v>0</v>
          </cell>
          <cell r="E48">
            <v>36.195</v>
          </cell>
          <cell r="I48">
            <v>0</v>
          </cell>
          <cell r="J48">
            <v>36.195</v>
          </cell>
          <cell r="K48">
            <v>0</v>
          </cell>
          <cell r="L48">
            <v>36.195</v>
          </cell>
        </row>
        <row r="49">
          <cell r="A49" t="str">
            <v>MA043</v>
          </cell>
          <cell r="B49" t="str">
            <v>Cones a deux brides, DN100/80</v>
          </cell>
          <cell r="C49" t="str">
            <v>no</v>
          </cell>
          <cell r="D49">
            <v>0</v>
          </cell>
          <cell r="E49">
            <v>36.195</v>
          </cell>
          <cell r="I49">
            <v>0</v>
          </cell>
          <cell r="J49">
            <v>36.195</v>
          </cell>
          <cell r="K49">
            <v>0</v>
          </cell>
          <cell r="L49">
            <v>36.195</v>
          </cell>
        </row>
        <row r="50">
          <cell r="A50" t="str">
            <v>MA044</v>
          </cell>
          <cell r="B50" t="str">
            <v>Cones a deux brides, DN125/100</v>
          </cell>
          <cell r="C50" t="str">
            <v>no</v>
          </cell>
          <cell r="D50">
            <v>0</v>
          </cell>
          <cell r="E50">
            <v>55.045999999999999</v>
          </cell>
          <cell r="I50">
            <v>0</v>
          </cell>
          <cell r="J50">
            <v>55.045999999999999</v>
          </cell>
          <cell r="K50">
            <v>0</v>
          </cell>
          <cell r="L50">
            <v>55.045999999999999</v>
          </cell>
        </row>
        <row r="51">
          <cell r="A51" t="str">
            <v>MA045</v>
          </cell>
          <cell r="B51" t="str">
            <v>Cones a deux brides, DN125/65</v>
          </cell>
          <cell r="C51" t="str">
            <v>no</v>
          </cell>
          <cell r="D51">
            <v>0</v>
          </cell>
          <cell r="E51">
            <v>55.045999999999999</v>
          </cell>
          <cell r="I51">
            <v>0</v>
          </cell>
          <cell r="J51">
            <v>55.045999999999999</v>
          </cell>
          <cell r="K51">
            <v>0</v>
          </cell>
          <cell r="L51">
            <v>55.045999999999999</v>
          </cell>
        </row>
        <row r="52">
          <cell r="A52" t="str">
            <v>MA046</v>
          </cell>
          <cell r="B52" t="str">
            <v>Cones a deux brides, DN80/65</v>
          </cell>
          <cell r="C52" t="str">
            <v>no</v>
          </cell>
          <cell r="D52">
            <v>0</v>
          </cell>
          <cell r="E52">
            <v>27.550999999999998</v>
          </cell>
          <cell r="I52">
            <v>0</v>
          </cell>
          <cell r="J52">
            <v>27.550999999999998</v>
          </cell>
          <cell r="K52">
            <v>0</v>
          </cell>
          <cell r="L52">
            <v>27.550999999999998</v>
          </cell>
        </row>
        <row r="53">
          <cell r="A53" t="str">
            <v>MA047</v>
          </cell>
          <cell r="B53" t="str">
            <v>Cones a deux emb. DN100/65</v>
          </cell>
          <cell r="C53" t="str">
            <v>no</v>
          </cell>
          <cell r="D53">
            <v>0</v>
          </cell>
          <cell r="E53">
            <v>59.77</v>
          </cell>
          <cell r="I53">
            <v>0</v>
          </cell>
          <cell r="J53">
            <v>59.77</v>
          </cell>
          <cell r="K53">
            <v>0</v>
          </cell>
          <cell r="L53">
            <v>59.77</v>
          </cell>
        </row>
        <row r="54">
          <cell r="A54" t="str">
            <v>MA048</v>
          </cell>
          <cell r="B54" t="str">
            <v>Cones a deux emb. DN100/80</v>
          </cell>
          <cell r="C54" t="str">
            <v>no</v>
          </cell>
          <cell r="D54">
            <v>0</v>
          </cell>
          <cell r="E54">
            <v>61.052999999999997</v>
          </cell>
          <cell r="I54">
            <v>0</v>
          </cell>
          <cell r="J54">
            <v>61.052999999999997</v>
          </cell>
          <cell r="K54">
            <v>0</v>
          </cell>
          <cell r="L54">
            <v>61.052999999999997</v>
          </cell>
        </row>
        <row r="55">
          <cell r="A55" t="str">
            <v>MA049</v>
          </cell>
          <cell r="B55" t="str">
            <v>Blasting lace</v>
          </cell>
          <cell r="C55" t="str">
            <v>m</v>
          </cell>
          <cell r="D55">
            <v>0</v>
          </cell>
          <cell r="E55">
            <v>0.35299999999999998</v>
          </cell>
          <cell r="I55">
            <v>0</v>
          </cell>
          <cell r="J55">
            <v>0.35299999999999998</v>
          </cell>
          <cell r="K55">
            <v>0</v>
          </cell>
          <cell r="L55">
            <v>0.35299999999999998</v>
          </cell>
        </row>
        <row r="56">
          <cell r="A56" t="str">
            <v>MA050</v>
          </cell>
          <cell r="B56" t="str">
            <v>Coudes 1/16" bride DN125, PN10</v>
          </cell>
          <cell r="C56" t="str">
            <v>no</v>
          </cell>
          <cell r="D56">
            <v>0</v>
          </cell>
          <cell r="E56">
            <v>43.582999999999998</v>
          </cell>
          <cell r="I56">
            <v>0</v>
          </cell>
          <cell r="J56">
            <v>43.582999999999998</v>
          </cell>
          <cell r="K56">
            <v>0</v>
          </cell>
          <cell r="L56">
            <v>43.582999999999998</v>
          </cell>
        </row>
        <row r="57">
          <cell r="A57" t="str">
            <v>MA051</v>
          </cell>
          <cell r="B57" t="str">
            <v>Coudes 1/16" bride DN65, PN10</v>
          </cell>
          <cell r="C57" t="str">
            <v>no</v>
          </cell>
          <cell r="D57">
            <v>0</v>
          </cell>
          <cell r="E57">
            <v>28.059000000000001</v>
          </cell>
          <cell r="I57">
            <v>0</v>
          </cell>
          <cell r="J57">
            <v>28.059000000000001</v>
          </cell>
          <cell r="K57">
            <v>0</v>
          </cell>
          <cell r="L57">
            <v>28.059000000000001</v>
          </cell>
        </row>
        <row r="58">
          <cell r="A58" t="str">
            <v>MA052</v>
          </cell>
          <cell r="B58" t="str">
            <v>Coudes 1/16" deux emb. DN100, PN10</v>
          </cell>
          <cell r="C58" t="str">
            <v>no</v>
          </cell>
          <cell r="D58">
            <v>0</v>
          </cell>
          <cell r="E58">
            <v>34.503</v>
          </cell>
          <cell r="I58">
            <v>0</v>
          </cell>
          <cell r="J58">
            <v>34.503</v>
          </cell>
          <cell r="K58">
            <v>0</v>
          </cell>
          <cell r="L58">
            <v>34.503</v>
          </cell>
        </row>
        <row r="59">
          <cell r="A59" t="str">
            <v>MA053</v>
          </cell>
          <cell r="B59" t="str">
            <v>Coudes 1/16" deux emb. DN125, PN10</v>
          </cell>
          <cell r="C59" t="str">
            <v>no</v>
          </cell>
          <cell r="D59">
            <v>0</v>
          </cell>
          <cell r="E59">
            <v>56.582999999999998</v>
          </cell>
          <cell r="I59">
            <v>0</v>
          </cell>
          <cell r="J59">
            <v>56.582999999999998</v>
          </cell>
          <cell r="K59">
            <v>0</v>
          </cell>
          <cell r="L59">
            <v>56.582999999999998</v>
          </cell>
        </row>
        <row r="60">
          <cell r="A60" t="str">
            <v>MA054</v>
          </cell>
          <cell r="B60" t="str">
            <v>Coudes 1/16" deux emb. DN150, PN10</v>
          </cell>
          <cell r="C60" t="str">
            <v>no</v>
          </cell>
          <cell r="D60">
            <v>0</v>
          </cell>
          <cell r="E60">
            <v>65.846999999999994</v>
          </cell>
          <cell r="I60">
            <v>0</v>
          </cell>
          <cell r="J60">
            <v>65.846999999999994</v>
          </cell>
          <cell r="K60">
            <v>0</v>
          </cell>
          <cell r="L60">
            <v>65.846999999999994</v>
          </cell>
        </row>
        <row r="61">
          <cell r="A61" t="str">
            <v>MA055</v>
          </cell>
          <cell r="B61" t="str">
            <v>Coudes 1/16" deux emb. DN65, PN10</v>
          </cell>
          <cell r="C61" t="str">
            <v>no</v>
          </cell>
          <cell r="D61">
            <v>0</v>
          </cell>
          <cell r="E61">
            <v>28.13</v>
          </cell>
          <cell r="I61">
            <v>0</v>
          </cell>
          <cell r="J61">
            <v>28.13</v>
          </cell>
          <cell r="K61">
            <v>0</v>
          </cell>
          <cell r="L61">
            <v>28.13</v>
          </cell>
        </row>
        <row r="62">
          <cell r="A62" t="str">
            <v>MA056</v>
          </cell>
          <cell r="B62" t="str">
            <v>Coudes 1/16" deux emb. DN80, PN10</v>
          </cell>
          <cell r="C62" t="str">
            <v>no</v>
          </cell>
          <cell r="D62">
            <v>0</v>
          </cell>
          <cell r="E62">
            <v>29.145</v>
          </cell>
          <cell r="I62">
            <v>0</v>
          </cell>
          <cell r="J62">
            <v>29.145</v>
          </cell>
          <cell r="K62">
            <v>0</v>
          </cell>
          <cell r="L62">
            <v>29.145</v>
          </cell>
        </row>
        <row r="63">
          <cell r="A63" t="str">
            <v>MA057</v>
          </cell>
          <cell r="B63" t="str">
            <v>Coudes 1/32" bride DN125, PN10</v>
          </cell>
          <cell r="C63" t="str">
            <v>no</v>
          </cell>
          <cell r="D63">
            <v>0</v>
          </cell>
          <cell r="E63">
            <v>43.582999999999998</v>
          </cell>
          <cell r="I63">
            <v>0</v>
          </cell>
          <cell r="J63">
            <v>43.582999999999998</v>
          </cell>
          <cell r="K63">
            <v>0</v>
          </cell>
          <cell r="L63">
            <v>43.582999999999998</v>
          </cell>
        </row>
        <row r="64">
          <cell r="A64" t="str">
            <v>MA058</v>
          </cell>
          <cell r="B64" t="str">
            <v>Coudes 1/32" bride DN65, PN10</v>
          </cell>
          <cell r="C64" t="str">
            <v>no</v>
          </cell>
          <cell r="D64">
            <v>0</v>
          </cell>
          <cell r="E64">
            <v>28.059000000000001</v>
          </cell>
          <cell r="I64">
            <v>0</v>
          </cell>
          <cell r="J64">
            <v>28.059000000000001</v>
          </cell>
          <cell r="L64">
            <v>28.059000000000001</v>
          </cell>
        </row>
        <row r="65">
          <cell r="A65" t="str">
            <v>MA059</v>
          </cell>
          <cell r="B65" t="str">
            <v>Coudes 1/32" deux emb. DN100, PN10</v>
          </cell>
          <cell r="C65" t="str">
            <v>no</v>
          </cell>
          <cell r="D65">
            <v>0</v>
          </cell>
          <cell r="E65">
            <v>47.192999999999998</v>
          </cell>
          <cell r="I65">
            <v>0</v>
          </cell>
          <cell r="J65">
            <v>47.192999999999998</v>
          </cell>
          <cell r="L65">
            <v>47.192999999999998</v>
          </cell>
        </row>
        <row r="66">
          <cell r="A66" t="str">
            <v>MA060</v>
          </cell>
          <cell r="B66" t="str">
            <v>Coudes 1/32" deux emb. DN125, PN10</v>
          </cell>
          <cell r="C66" t="str">
            <v>no</v>
          </cell>
          <cell r="D66">
            <v>0</v>
          </cell>
          <cell r="E66">
            <v>56.582999999999998</v>
          </cell>
          <cell r="I66">
            <v>0</v>
          </cell>
          <cell r="J66">
            <v>56.582999999999998</v>
          </cell>
          <cell r="K66">
            <v>0</v>
          </cell>
          <cell r="L66">
            <v>56.582999999999998</v>
          </cell>
        </row>
        <row r="67">
          <cell r="A67" t="str">
            <v>MA061</v>
          </cell>
          <cell r="B67" t="str">
            <v>Coudes 1/32" deux emb. DN150, PN10</v>
          </cell>
          <cell r="C67" t="str">
            <v>no</v>
          </cell>
          <cell r="D67">
            <v>0</v>
          </cell>
          <cell r="E67">
            <v>65.846999999999994</v>
          </cell>
          <cell r="I67">
            <v>0</v>
          </cell>
          <cell r="J67">
            <v>65.846999999999994</v>
          </cell>
          <cell r="K67">
            <v>0</v>
          </cell>
          <cell r="L67">
            <v>65.846999999999994</v>
          </cell>
        </row>
        <row r="68">
          <cell r="A68" t="str">
            <v>MA062</v>
          </cell>
          <cell r="B68" t="str">
            <v>Coudes 1/32" deux emb. DN65, PN10</v>
          </cell>
          <cell r="C68" t="str">
            <v>no</v>
          </cell>
          <cell r="D68">
            <v>0</v>
          </cell>
          <cell r="E68">
            <v>47.192999999999998</v>
          </cell>
          <cell r="I68">
            <v>0</v>
          </cell>
          <cell r="J68">
            <v>47.192999999999998</v>
          </cell>
          <cell r="K68">
            <v>0</v>
          </cell>
          <cell r="L68">
            <v>47.192999999999998</v>
          </cell>
        </row>
        <row r="69">
          <cell r="A69" t="str">
            <v>MA063</v>
          </cell>
          <cell r="B69" t="str">
            <v>Coudes 1/32" deux emb. DN80, PN10</v>
          </cell>
          <cell r="C69" t="str">
            <v>no</v>
          </cell>
          <cell r="D69">
            <v>0</v>
          </cell>
          <cell r="E69">
            <v>47.192999999999998</v>
          </cell>
          <cell r="I69">
            <v>0</v>
          </cell>
          <cell r="J69">
            <v>47.192999999999998</v>
          </cell>
          <cell r="K69">
            <v>0</v>
          </cell>
          <cell r="L69">
            <v>47.192999999999998</v>
          </cell>
        </row>
        <row r="70">
          <cell r="A70" t="str">
            <v>MA064</v>
          </cell>
          <cell r="B70" t="str">
            <v>Coudes 1/4" bride, DN125 inox</v>
          </cell>
          <cell r="C70" t="str">
            <v>no</v>
          </cell>
          <cell r="D70">
            <v>0</v>
          </cell>
          <cell r="E70">
            <v>316.48899999999998</v>
          </cell>
          <cell r="I70">
            <v>0</v>
          </cell>
          <cell r="J70">
            <v>316.48899999999998</v>
          </cell>
          <cell r="K70">
            <v>0</v>
          </cell>
          <cell r="L70">
            <v>316.48899999999998</v>
          </cell>
        </row>
        <row r="71">
          <cell r="A71" t="str">
            <v>MA065</v>
          </cell>
          <cell r="B71" t="str">
            <v>Coudes 1/4" bride, DN150</v>
          </cell>
          <cell r="C71" t="str">
            <v>no</v>
          </cell>
          <cell r="D71">
            <v>0</v>
          </cell>
          <cell r="E71">
            <v>76.760000000000005</v>
          </cell>
          <cell r="I71">
            <v>0</v>
          </cell>
          <cell r="J71">
            <v>76.760000000000005</v>
          </cell>
          <cell r="K71">
            <v>0</v>
          </cell>
          <cell r="L71">
            <v>76.760000000000005</v>
          </cell>
        </row>
        <row r="72">
          <cell r="A72" t="str">
            <v>MA066</v>
          </cell>
          <cell r="B72" t="str">
            <v>Coudes 1/4" bride, DN150 inox</v>
          </cell>
          <cell r="C72" t="str">
            <v>no</v>
          </cell>
          <cell r="I72">
            <v>0</v>
          </cell>
        </row>
        <row r="73">
          <cell r="A73" t="str">
            <v>MA067</v>
          </cell>
          <cell r="B73" t="str">
            <v>Coudes 1/4" bride, DN65</v>
          </cell>
          <cell r="C73" t="str">
            <v>no</v>
          </cell>
          <cell r="D73">
            <v>0</v>
          </cell>
          <cell r="E73">
            <v>32.247</v>
          </cell>
          <cell r="I73">
            <v>0</v>
          </cell>
          <cell r="J73">
            <v>32.247</v>
          </cell>
          <cell r="K73">
            <v>0</v>
          </cell>
          <cell r="L73">
            <v>32.247</v>
          </cell>
        </row>
        <row r="74">
          <cell r="A74" t="str">
            <v>MA068</v>
          </cell>
          <cell r="B74" t="str">
            <v>Coudes 1/4", DN25</v>
          </cell>
          <cell r="C74" t="str">
            <v>no</v>
          </cell>
          <cell r="D74">
            <v>0</v>
          </cell>
          <cell r="E74">
            <v>14.071999999999999</v>
          </cell>
          <cell r="I74">
            <v>0</v>
          </cell>
          <cell r="J74">
            <v>14.071999999999999</v>
          </cell>
          <cell r="K74">
            <v>0</v>
          </cell>
          <cell r="L74">
            <v>14.071999999999999</v>
          </cell>
        </row>
        <row r="75">
          <cell r="A75" t="str">
            <v>MA069</v>
          </cell>
          <cell r="B75" t="str">
            <v>Coudes 1/8" bride DN100, PN10</v>
          </cell>
          <cell r="C75" t="str">
            <v>no</v>
          </cell>
          <cell r="D75">
            <v>0</v>
          </cell>
          <cell r="E75">
            <v>42.822000000000003</v>
          </cell>
          <cell r="I75">
            <v>0</v>
          </cell>
          <cell r="J75">
            <v>42.822000000000003</v>
          </cell>
          <cell r="K75">
            <v>0</v>
          </cell>
          <cell r="L75">
            <v>42.822000000000003</v>
          </cell>
        </row>
        <row r="76">
          <cell r="A76" t="str">
            <v>MA070</v>
          </cell>
          <cell r="B76" t="str">
            <v>Coudes 1/8" bride DN150, PN10</v>
          </cell>
          <cell r="C76" t="str">
            <v>no</v>
          </cell>
          <cell r="D76">
            <v>0</v>
          </cell>
          <cell r="E76">
            <v>76.760000000000005</v>
          </cell>
          <cell r="I76">
            <v>0</v>
          </cell>
          <cell r="J76">
            <v>76.760000000000005</v>
          </cell>
          <cell r="K76">
            <v>0</v>
          </cell>
          <cell r="L76">
            <v>76.760000000000005</v>
          </cell>
        </row>
        <row r="77">
          <cell r="A77" t="str">
            <v>MA071</v>
          </cell>
          <cell r="B77" t="str">
            <v>Coudes 1/8" bride DN80, PN10</v>
          </cell>
          <cell r="C77" t="str">
            <v>no</v>
          </cell>
          <cell r="D77">
            <v>36.195</v>
          </cell>
          <cell r="E77">
            <v>0</v>
          </cell>
          <cell r="I77">
            <v>36.200000000000003</v>
          </cell>
          <cell r="J77">
            <v>0</v>
          </cell>
          <cell r="K77">
            <v>0</v>
          </cell>
          <cell r="L77">
            <v>36.200000000000003</v>
          </cell>
        </row>
        <row r="78">
          <cell r="A78" t="str">
            <v>MA072</v>
          </cell>
          <cell r="B78" t="str">
            <v>Coudes 1/8" deux emb. DN100, PN10</v>
          </cell>
          <cell r="C78" t="str">
            <v>no</v>
          </cell>
          <cell r="D78">
            <v>47.192999999999998</v>
          </cell>
          <cell r="E78">
            <v>0</v>
          </cell>
          <cell r="I78">
            <v>47.19</v>
          </cell>
          <cell r="J78">
            <v>0</v>
          </cell>
          <cell r="K78">
            <v>0</v>
          </cell>
          <cell r="L78">
            <v>47.19</v>
          </cell>
        </row>
        <row r="79">
          <cell r="A79" t="str">
            <v>MA073</v>
          </cell>
          <cell r="B79" t="str">
            <v>Coudes 1/8" deux emb. DN125, PN10</v>
          </cell>
          <cell r="C79" t="str">
            <v>no</v>
          </cell>
          <cell r="D79">
            <v>0</v>
          </cell>
          <cell r="E79">
            <v>56.582999999999998</v>
          </cell>
          <cell r="I79">
            <v>0</v>
          </cell>
          <cell r="J79">
            <v>56.582999999999998</v>
          </cell>
          <cell r="K79">
            <v>0</v>
          </cell>
          <cell r="L79">
            <v>56.582999999999998</v>
          </cell>
        </row>
        <row r="80">
          <cell r="A80" t="str">
            <v>MA074</v>
          </cell>
          <cell r="B80" t="str">
            <v>Coudes 1/8" deux emb. DN150, PN10</v>
          </cell>
          <cell r="C80" t="str">
            <v>no</v>
          </cell>
          <cell r="D80">
            <v>0</v>
          </cell>
          <cell r="E80">
            <v>76.760000000000005</v>
          </cell>
          <cell r="I80">
            <v>0</v>
          </cell>
          <cell r="J80">
            <v>76.760000000000005</v>
          </cell>
          <cell r="K80">
            <v>0</v>
          </cell>
          <cell r="L80">
            <v>76.760000000000005</v>
          </cell>
        </row>
        <row r="81">
          <cell r="A81" t="str">
            <v>MA075</v>
          </cell>
          <cell r="B81" t="str">
            <v>Coudes 1/8" deux emb. DN65, PN10</v>
          </cell>
          <cell r="C81" t="str">
            <v>no</v>
          </cell>
          <cell r="D81">
            <v>0</v>
          </cell>
          <cell r="E81">
            <v>27.312000000000001</v>
          </cell>
          <cell r="I81">
            <v>0</v>
          </cell>
          <cell r="J81">
            <v>27.312000000000001</v>
          </cell>
          <cell r="K81">
            <v>0</v>
          </cell>
          <cell r="L81">
            <v>27.312000000000001</v>
          </cell>
        </row>
        <row r="82">
          <cell r="A82" t="str">
            <v>MA076</v>
          </cell>
          <cell r="B82" t="str">
            <v>Coudes 1/8" deux emb. DN80, PN10</v>
          </cell>
          <cell r="C82" t="str">
            <v>no</v>
          </cell>
          <cell r="D82">
            <v>0</v>
          </cell>
          <cell r="E82">
            <v>31.527999999999999</v>
          </cell>
          <cell r="I82">
            <v>0</v>
          </cell>
          <cell r="J82">
            <v>31.527999999999999</v>
          </cell>
          <cell r="K82">
            <v>0</v>
          </cell>
          <cell r="L82">
            <v>31.527999999999999</v>
          </cell>
        </row>
        <row r="83">
          <cell r="A83" t="str">
            <v>MA077</v>
          </cell>
          <cell r="B83" t="str">
            <v>Coulis au ciment</v>
          </cell>
          <cell r="C83" t="str">
            <v>m3</v>
          </cell>
          <cell r="D83">
            <v>0</v>
          </cell>
          <cell r="E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</row>
        <row r="84">
          <cell r="A84" t="str">
            <v>MA078</v>
          </cell>
          <cell r="B84" t="str">
            <v xml:space="preserve">Couvercle en tôle galv. </v>
          </cell>
          <cell r="C84" t="str">
            <v>no</v>
          </cell>
          <cell r="D84">
            <v>0</v>
          </cell>
          <cell r="E84">
            <v>323.52499999999998</v>
          </cell>
          <cell r="I84">
            <v>0</v>
          </cell>
          <cell r="J84">
            <v>323.52499999999998</v>
          </cell>
          <cell r="K84">
            <v>0</v>
          </cell>
          <cell r="L84">
            <v>323.52499999999998</v>
          </cell>
        </row>
        <row r="85">
          <cell r="A85" t="str">
            <v>MA079</v>
          </cell>
          <cell r="B85" t="str">
            <v>Couvercle en tôle inox</v>
          </cell>
          <cell r="C85" t="str">
            <v>no</v>
          </cell>
          <cell r="D85">
            <v>0</v>
          </cell>
          <cell r="E85">
            <v>693.452</v>
          </cell>
          <cell r="I85">
            <v>0</v>
          </cell>
          <cell r="J85">
            <v>693.452</v>
          </cell>
          <cell r="K85">
            <v>0</v>
          </cell>
          <cell r="L85">
            <v>693.452</v>
          </cell>
        </row>
        <row r="86">
          <cell r="A86" t="str">
            <v>MA080</v>
          </cell>
          <cell r="B86" t="str">
            <v>Crépine DN100</v>
          </cell>
          <cell r="C86" t="str">
            <v>no</v>
          </cell>
          <cell r="D86">
            <v>0</v>
          </cell>
          <cell r="E86">
            <v>87.772999999999996</v>
          </cell>
          <cell r="I86">
            <v>0</v>
          </cell>
          <cell r="J86">
            <v>87.772999999999996</v>
          </cell>
          <cell r="K86">
            <v>0</v>
          </cell>
          <cell r="L86">
            <v>87.772999999999996</v>
          </cell>
        </row>
        <row r="87">
          <cell r="A87" t="str">
            <v>MA081</v>
          </cell>
          <cell r="B87" t="str">
            <v>Crépine DN125</v>
          </cell>
          <cell r="C87" t="str">
            <v>no</v>
          </cell>
          <cell r="D87">
            <v>0</v>
          </cell>
          <cell r="E87">
            <v>87.772999999999996</v>
          </cell>
          <cell r="I87">
            <v>0</v>
          </cell>
          <cell r="J87">
            <v>87.772999999999996</v>
          </cell>
          <cell r="K87">
            <v>0</v>
          </cell>
          <cell r="L87">
            <v>87.772999999999996</v>
          </cell>
        </row>
        <row r="88">
          <cell r="A88" t="str">
            <v>MA082</v>
          </cell>
          <cell r="B88" t="str">
            <v>Crépine DN125 acier inox</v>
          </cell>
          <cell r="C88" t="str">
            <v>no</v>
          </cell>
          <cell r="D88">
            <v>0</v>
          </cell>
          <cell r="E88">
            <v>117.55200000000001</v>
          </cell>
          <cell r="I88">
            <v>0</v>
          </cell>
          <cell r="J88">
            <v>117.55200000000001</v>
          </cell>
          <cell r="K88">
            <v>0</v>
          </cell>
          <cell r="L88">
            <v>117.55200000000001</v>
          </cell>
        </row>
        <row r="89">
          <cell r="A89" t="str">
            <v>MA083</v>
          </cell>
          <cell r="B89" t="str">
            <v>Crépine DN150</v>
          </cell>
          <cell r="C89" t="str">
            <v>no</v>
          </cell>
          <cell r="D89">
            <v>0</v>
          </cell>
          <cell r="E89">
            <v>117.55200000000001</v>
          </cell>
          <cell r="I89">
            <v>0</v>
          </cell>
          <cell r="J89">
            <v>117.55200000000001</v>
          </cell>
          <cell r="K89">
            <v>0</v>
          </cell>
          <cell r="L89">
            <v>117.55200000000001</v>
          </cell>
        </row>
        <row r="90">
          <cell r="A90" t="str">
            <v>MA084</v>
          </cell>
          <cell r="B90" t="str">
            <v>Crépine DN170</v>
          </cell>
          <cell r="C90" t="str">
            <v>no</v>
          </cell>
          <cell r="D90">
            <v>0</v>
          </cell>
          <cell r="E90">
            <v>117.55200000000001</v>
          </cell>
          <cell r="I90">
            <v>0</v>
          </cell>
          <cell r="J90">
            <v>117.55200000000001</v>
          </cell>
          <cell r="K90">
            <v>0</v>
          </cell>
          <cell r="L90">
            <v>117.55200000000001</v>
          </cell>
        </row>
        <row r="91">
          <cell r="A91" t="str">
            <v>MA085</v>
          </cell>
          <cell r="B91" t="str">
            <v>Crépine DN80</v>
          </cell>
          <cell r="C91" t="str">
            <v>no</v>
          </cell>
          <cell r="D91">
            <v>70.162000000000006</v>
          </cell>
          <cell r="E91">
            <v>0</v>
          </cell>
          <cell r="I91">
            <v>70.16</v>
          </cell>
          <cell r="J91">
            <v>0</v>
          </cell>
          <cell r="K91">
            <v>0</v>
          </cell>
          <cell r="L91">
            <v>70.16</v>
          </cell>
        </row>
        <row r="92">
          <cell r="A92" t="str">
            <v>MA086</v>
          </cell>
          <cell r="B92" t="str">
            <v>Blasting Detonator</v>
          </cell>
          <cell r="C92" t="str">
            <v>u</v>
          </cell>
          <cell r="D92">
            <v>2.1150000000000002</v>
          </cell>
          <cell r="E92">
            <v>0</v>
          </cell>
          <cell r="I92">
            <v>2.12</v>
          </cell>
          <cell r="J92">
            <v>0</v>
          </cell>
          <cell r="K92">
            <v>0</v>
          </cell>
          <cell r="L92">
            <v>2.12</v>
          </cell>
        </row>
        <row r="93">
          <cell r="A93" t="str">
            <v>MA087</v>
          </cell>
          <cell r="B93" t="str">
            <v>Drain 150 mm</v>
          </cell>
          <cell r="C93" t="str">
            <v>m</v>
          </cell>
          <cell r="D93">
            <v>0</v>
          </cell>
          <cell r="E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</row>
        <row r="94">
          <cell r="A94" t="str">
            <v>MA088</v>
          </cell>
          <cell r="B94" t="str">
            <v>Drain 250 mm</v>
          </cell>
          <cell r="C94" t="str">
            <v>m</v>
          </cell>
          <cell r="D94">
            <v>0</v>
          </cell>
          <cell r="E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</row>
        <row r="95">
          <cell r="A95" t="str">
            <v>MA089</v>
          </cell>
          <cell r="B95" t="str">
            <v>Water</v>
          </cell>
          <cell r="C95" t="str">
            <v>m3</v>
          </cell>
          <cell r="D95">
            <v>0.70499999999999996</v>
          </cell>
          <cell r="E95">
            <v>0</v>
          </cell>
          <cell r="I95">
            <v>0.71</v>
          </cell>
          <cell r="J95">
            <v>0</v>
          </cell>
          <cell r="K95">
            <v>0</v>
          </cell>
          <cell r="L95">
            <v>0.71</v>
          </cell>
        </row>
        <row r="96">
          <cell r="A96" t="str">
            <v>MA090</v>
          </cell>
          <cell r="B96" t="str">
            <v>Echelle en acier</v>
          </cell>
          <cell r="C96" t="str">
            <v>ml</v>
          </cell>
          <cell r="D96">
            <v>0</v>
          </cell>
          <cell r="E96">
            <v>91.903999999999996</v>
          </cell>
          <cell r="I96">
            <v>0</v>
          </cell>
          <cell r="J96">
            <v>91.903999999999996</v>
          </cell>
          <cell r="K96">
            <v>0</v>
          </cell>
          <cell r="L96">
            <v>91.903999999999996</v>
          </cell>
        </row>
        <row r="97">
          <cell r="A97" t="str">
            <v>MA091</v>
          </cell>
          <cell r="B97" t="str">
            <v>Echelle en acier</v>
          </cell>
          <cell r="C97" t="str">
            <v>no</v>
          </cell>
          <cell r="D97">
            <v>0</v>
          </cell>
          <cell r="E97">
            <v>183.56800000000001</v>
          </cell>
          <cell r="I97">
            <v>0</v>
          </cell>
          <cell r="J97">
            <v>183.56800000000001</v>
          </cell>
          <cell r="K97">
            <v>0</v>
          </cell>
          <cell r="L97">
            <v>183.56800000000001</v>
          </cell>
        </row>
        <row r="98">
          <cell r="A98" t="str">
            <v>MA092</v>
          </cell>
          <cell r="B98" t="str">
            <v>Echelle en acier 0,9m</v>
          </cell>
          <cell r="C98" t="str">
            <v>no</v>
          </cell>
          <cell r="D98">
            <v>0</v>
          </cell>
          <cell r="E98">
            <v>82.64</v>
          </cell>
          <cell r="I98">
            <v>0</v>
          </cell>
          <cell r="J98">
            <v>82.64</v>
          </cell>
          <cell r="K98">
            <v>0</v>
          </cell>
          <cell r="L98">
            <v>82.64</v>
          </cell>
        </row>
        <row r="99">
          <cell r="A99" t="str">
            <v>MA093</v>
          </cell>
          <cell r="B99" t="str">
            <v>Echelle en acier 1,5m</v>
          </cell>
          <cell r="C99" t="str">
            <v>no</v>
          </cell>
          <cell r="D99">
            <v>0</v>
          </cell>
          <cell r="E99">
            <v>137.84200000000001</v>
          </cell>
          <cell r="I99">
            <v>0</v>
          </cell>
          <cell r="J99">
            <v>137.84200000000001</v>
          </cell>
          <cell r="K99">
            <v>0</v>
          </cell>
          <cell r="L99">
            <v>137.84200000000001</v>
          </cell>
        </row>
        <row r="100">
          <cell r="A100" t="str">
            <v>MA094</v>
          </cell>
          <cell r="B100" t="str">
            <v>Echelle en acier 1,8m</v>
          </cell>
          <cell r="C100" t="str">
            <v>no</v>
          </cell>
          <cell r="D100">
            <v>0</v>
          </cell>
          <cell r="E100">
            <v>165.28</v>
          </cell>
          <cell r="I100">
            <v>0</v>
          </cell>
          <cell r="J100">
            <v>165.28</v>
          </cell>
          <cell r="K100">
            <v>0</v>
          </cell>
          <cell r="L100">
            <v>165.28</v>
          </cell>
        </row>
        <row r="101">
          <cell r="A101" t="str">
            <v>MA095</v>
          </cell>
          <cell r="B101" t="str">
            <v>Echelle en acier 2,0m</v>
          </cell>
          <cell r="C101" t="str">
            <v>no</v>
          </cell>
          <cell r="D101">
            <v>0</v>
          </cell>
          <cell r="E101">
            <v>183.56800000000001</v>
          </cell>
          <cell r="I101">
            <v>0</v>
          </cell>
          <cell r="J101">
            <v>183.56800000000001</v>
          </cell>
          <cell r="K101">
            <v>0</v>
          </cell>
          <cell r="L101">
            <v>183.56800000000001</v>
          </cell>
        </row>
        <row r="102">
          <cell r="A102" t="str">
            <v>MA096</v>
          </cell>
          <cell r="B102" t="str">
            <v>Echelle en acier 3,0m</v>
          </cell>
          <cell r="C102" t="str">
            <v>no</v>
          </cell>
          <cell r="D102">
            <v>0</v>
          </cell>
          <cell r="E102">
            <v>275.697</v>
          </cell>
          <cell r="I102">
            <v>0</v>
          </cell>
          <cell r="J102">
            <v>275.697</v>
          </cell>
          <cell r="K102">
            <v>0</v>
          </cell>
          <cell r="L102">
            <v>275.697</v>
          </cell>
        </row>
        <row r="103">
          <cell r="A103" t="str">
            <v>MA097</v>
          </cell>
          <cell r="B103" t="str">
            <v>Echelle en acier inox 3,5m</v>
          </cell>
          <cell r="C103" t="str">
            <v>no</v>
          </cell>
          <cell r="D103">
            <v>756.05600000000004</v>
          </cell>
          <cell r="E103">
            <v>0</v>
          </cell>
          <cell r="I103">
            <v>756.06</v>
          </cell>
          <cell r="J103">
            <v>0</v>
          </cell>
          <cell r="K103">
            <v>0</v>
          </cell>
          <cell r="L103">
            <v>756.06</v>
          </cell>
        </row>
        <row r="104">
          <cell r="A104" t="str">
            <v>MA098</v>
          </cell>
          <cell r="B104" t="str">
            <v>Éclairage électrique batiment</v>
          </cell>
          <cell r="C104" t="str">
            <v>ff</v>
          </cell>
          <cell r="D104">
            <v>98.46</v>
          </cell>
          <cell r="E104">
            <v>0</v>
          </cell>
          <cell r="I104">
            <v>98.46</v>
          </cell>
          <cell r="J104">
            <v>0</v>
          </cell>
          <cell r="K104">
            <v>0</v>
          </cell>
          <cell r="L104">
            <v>98.46</v>
          </cell>
        </row>
        <row r="105">
          <cell r="A105" t="str">
            <v>MA099</v>
          </cell>
          <cell r="B105" t="str">
            <v>Éclairage électrique hébergement</v>
          </cell>
          <cell r="C105" t="str">
            <v>ff</v>
          </cell>
          <cell r="D105">
            <v>1547.278</v>
          </cell>
          <cell r="E105">
            <v>0</v>
          </cell>
          <cell r="I105">
            <v>1547.28</v>
          </cell>
          <cell r="J105">
            <v>0</v>
          </cell>
          <cell r="K105">
            <v>0</v>
          </cell>
          <cell r="L105">
            <v>1547.28</v>
          </cell>
        </row>
        <row r="106">
          <cell r="A106" t="str">
            <v>MA100</v>
          </cell>
          <cell r="B106" t="str">
            <v>Cationic Emulsion Rapid</v>
          </cell>
          <cell r="C106" t="str">
            <v>Ton</v>
          </cell>
          <cell r="D106">
            <v>1051.4570000000001</v>
          </cell>
          <cell r="E106">
            <v>0</v>
          </cell>
          <cell r="I106">
            <v>1051.46</v>
          </cell>
          <cell r="J106">
            <v>0</v>
          </cell>
          <cell r="K106">
            <v>0</v>
          </cell>
          <cell r="L106">
            <v>1051.46</v>
          </cell>
        </row>
        <row r="107">
          <cell r="A107" t="str">
            <v>MA101</v>
          </cell>
          <cell r="B107" t="str">
            <v>Cationic Emulsion Slow</v>
          </cell>
          <cell r="C107" t="str">
            <v>Ton</v>
          </cell>
          <cell r="D107">
            <v>1051.4570000000001</v>
          </cell>
          <cell r="E107">
            <v>0</v>
          </cell>
          <cell r="I107">
            <v>1051.46</v>
          </cell>
          <cell r="J107">
            <v>0</v>
          </cell>
          <cell r="K107">
            <v>0</v>
          </cell>
          <cell r="L107">
            <v>1051.46</v>
          </cell>
        </row>
        <row r="108">
          <cell r="A108" t="str">
            <v>MA102</v>
          </cell>
          <cell r="B108" t="str">
            <v>Bulk Emulsion P100</v>
          </cell>
          <cell r="C108" t="str">
            <v>kg</v>
          </cell>
          <cell r="D108">
            <v>1.127</v>
          </cell>
          <cell r="E108">
            <v>0</v>
          </cell>
          <cell r="I108">
            <v>1.1299999999999999</v>
          </cell>
          <cell r="J108">
            <v>0</v>
          </cell>
          <cell r="K108">
            <v>0</v>
          </cell>
          <cell r="L108">
            <v>1.1299999999999999</v>
          </cell>
        </row>
        <row r="109">
          <cell r="A109" t="str">
            <v>MA103</v>
          </cell>
          <cell r="B109" t="str">
            <v>Perfolite 400g</v>
          </cell>
          <cell r="C109" t="str">
            <v>kg</v>
          </cell>
          <cell r="D109">
            <v>5.4859999999999998</v>
          </cell>
          <cell r="E109">
            <v>0</v>
          </cell>
          <cell r="I109">
            <v>5.49</v>
          </cell>
          <cell r="J109">
            <v>0</v>
          </cell>
          <cell r="K109">
            <v>0</v>
          </cell>
          <cell r="L109">
            <v>5.49</v>
          </cell>
        </row>
        <row r="110">
          <cell r="A110" t="str">
            <v>MA104</v>
          </cell>
          <cell r="B110" t="str">
            <v>Nonel blaste</v>
          </cell>
          <cell r="C110" t="str">
            <v>pç</v>
          </cell>
          <cell r="D110">
            <v>4.5039999999999996</v>
          </cell>
          <cell r="E110">
            <v>0</v>
          </cell>
          <cell r="I110">
            <v>4.5</v>
          </cell>
          <cell r="J110">
            <v>0</v>
          </cell>
          <cell r="K110">
            <v>0</v>
          </cell>
          <cell r="L110">
            <v>4.5</v>
          </cell>
        </row>
        <row r="111">
          <cell r="A111" t="str">
            <v>MA105</v>
          </cell>
          <cell r="B111" t="str">
            <v>Commercial Mineral Filler</v>
          </cell>
          <cell r="C111" t="str">
            <v>T</v>
          </cell>
          <cell r="D111">
            <v>0</v>
          </cell>
          <cell r="E111">
            <v>101.985</v>
          </cell>
          <cell r="I111">
            <v>0</v>
          </cell>
          <cell r="J111">
            <v>101.985</v>
          </cell>
          <cell r="K111">
            <v>0</v>
          </cell>
          <cell r="L111">
            <v>101.985</v>
          </cell>
        </row>
        <row r="112">
          <cell r="A112" t="str">
            <v>MA106</v>
          </cell>
          <cell r="B112" t="str">
            <v>Formwork Oil</v>
          </cell>
          <cell r="C112" t="str">
            <v>l</v>
          </cell>
          <cell r="D112">
            <v>0</v>
          </cell>
          <cell r="E112">
            <v>0.91700000000000004</v>
          </cell>
          <cell r="I112">
            <v>0</v>
          </cell>
          <cell r="J112">
            <v>0.91700000000000004</v>
          </cell>
          <cell r="K112">
            <v>0</v>
          </cell>
          <cell r="L112">
            <v>0.91700000000000004</v>
          </cell>
        </row>
        <row r="113">
          <cell r="A113" t="str">
            <v>MA107</v>
          </cell>
          <cell r="B113" t="str">
            <v>Frais de Compensation</v>
          </cell>
          <cell r="C113" t="str">
            <v>ff</v>
          </cell>
          <cell r="D113">
            <v>0</v>
          </cell>
          <cell r="E113">
            <v>0</v>
          </cell>
          <cell r="I113">
            <v>0</v>
          </cell>
          <cell r="J113">
            <v>0</v>
          </cell>
          <cell r="K113">
            <v>0</v>
          </cell>
          <cell r="L113">
            <v>0</v>
          </cell>
        </row>
        <row r="114">
          <cell r="A114" t="str">
            <v>MA108</v>
          </cell>
          <cell r="B114" t="str">
            <v>Génératrice groupe diesel 10 kw</v>
          </cell>
          <cell r="C114" t="str">
            <v>no</v>
          </cell>
          <cell r="D114">
            <v>12589.156999999999</v>
          </cell>
          <cell r="E114">
            <v>0</v>
          </cell>
          <cell r="I114">
            <v>12589.16</v>
          </cell>
          <cell r="J114">
            <v>0</v>
          </cell>
          <cell r="K114">
            <v>0</v>
          </cell>
          <cell r="L114">
            <v>12589.16</v>
          </cell>
        </row>
        <row r="115">
          <cell r="A115" t="str">
            <v>MA109</v>
          </cell>
          <cell r="B115" t="str">
            <v>Génératrice groupe diesel 15 kw</v>
          </cell>
          <cell r="C115" t="str">
            <v>no</v>
          </cell>
          <cell r="D115">
            <v>14066.103999999999</v>
          </cell>
          <cell r="E115">
            <v>0</v>
          </cell>
          <cell r="I115">
            <v>14066.1</v>
          </cell>
          <cell r="J115">
            <v>0</v>
          </cell>
          <cell r="K115">
            <v>0</v>
          </cell>
          <cell r="L115">
            <v>14066.1</v>
          </cell>
        </row>
        <row r="116">
          <cell r="A116" t="str">
            <v>MA110</v>
          </cell>
          <cell r="B116" t="str">
            <v>Geotextile Net type 120 RE</v>
          </cell>
          <cell r="C116" t="str">
            <v>m2</v>
          </cell>
          <cell r="D116">
            <v>0</v>
          </cell>
          <cell r="E116">
            <v>9.9260000000000002</v>
          </cell>
          <cell r="I116">
            <v>0</v>
          </cell>
          <cell r="J116">
            <v>9.9260000000000002</v>
          </cell>
          <cell r="K116">
            <v>0</v>
          </cell>
          <cell r="L116">
            <v>9.9260000000000002</v>
          </cell>
        </row>
        <row r="117">
          <cell r="A117" t="str">
            <v>MA111</v>
          </cell>
          <cell r="B117" t="str">
            <v>Geotextile Net type 80 RE</v>
          </cell>
          <cell r="C117" t="str">
            <v>m2</v>
          </cell>
          <cell r="D117">
            <v>0</v>
          </cell>
          <cell r="E117">
            <v>7.3460000000000001</v>
          </cell>
          <cell r="I117">
            <v>0</v>
          </cell>
          <cell r="J117">
            <v>7.3460000000000001</v>
          </cell>
          <cell r="K117">
            <v>0</v>
          </cell>
          <cell r="L117">
            <v>7.3460000000000001</v>
          </cell>
        </row>
        <row r="118">
          <cell r="A118" t="str">
            <v>MA112</v>
          </cell>
          <cell r="B118" t="str">
            <v>Geotextile Net type 55 RE</v>
          </cell>
          <cell r="C118" t="str">
            <v>m2</v>
          </cell>
          <cell r="D118">
            <v>0</v>
          </cell>
          <cell r="E118">
            <v>5.6820000000000004</v>
          </cell>
          <cell r="I118">
            <v>0</v>
          </cell>
          <cell r="J118">
            <v>5.6820000000000004</v>
          </cell>
          <cell r="K118">
            <v>0</v>
          </cell>
          <cell r="L118">
            <v>5.6820000000000004</v>
          </cell>
        </row>
        <row r="119">
          <cell r="A119" t="str">
            <v>MA113</v>
          </cell>
          <cell r="B119" t="str">
            <v>Geotextile Net type 40 RE</v>
          </cell>
          <cell r="C119" t="str">
            <v>m2</v>
          </cell>
          <cell r="D119">
            <v>0</v>
          </cell>
          <cell r="E119">
            <v>4.5679999999999996</v>
          </cell>
          <cell r="I119">
            <v>0</v>
          </cell>
          <cell r="J119">
            <v>4.5679999999999996</v>
          </cell>
          <cell r="K119">
            <v>0</v>
          </cell>
          <cell r="L119">
            <v>4.5679999999999996</v>
          </cell>
        </row>
        <row r="120">
          <cell r="A120" t="str">
            <v>MA114</v>
          </cell>
          <cell r="B120" t="str">
            <v>Geotextile Net type SS20</v>
          </cell>
          <cell r="C120" t="str">
            <v>m2</v>
          </cell>
          <cell r="D120">
            <v>0</v>
          </cell>
          <cell r="E120">
            <v>2.58</v>
          </cell>
          <cell r="I120">
            <v>0</v>
          </cell>
          <cell r="J120">
            <v>2.58</v>
          </cell>
          <cell r="K120">
            <v>0</v>
          </cell>
          <cell r="L120">
            <v>2.58</v>
          </cell>
        </row>
        <row r="121">
          <cell r="A121" t="str">
            <v>MA115</v>
          </cell>
          <cell r="B121" t="str">
            <v>Coarse sand</v>
          </cell>
          <cell r="C121" t="str">
            <v>m3</v>
          </cell>
          <cell r="D121">
            <v>0</v>
          </cell>
          <cell r="E121">
            <v>16.920000000000002</v>
          </cell>
          <cell r="I121">
            <v>0</v>
          </cell>
          <cell r="J121">
            <v>16.920000000000002</v>
          </cell>
          <cell r="K121">
            <v>0</v>
          </cell>
          <cell r="L121">
            <v>16.920000000000002</v>
          </cell>
        </row>
        <row r="122">
          <cell r="A122" t="str">
            <v>MA116</v>
          </cell>
          <cell r="B122" t="str">
            <v>Fine sand for pavs</v>
          </cell>
          <cell r="C122" t="str">
            <v>t</v>
          </cell>
          <cell r="D122">
            <v>0</v>
          </cell>
          <cell r="E122">
            <v>9.4890000000000008</v>
          </cell>
          <cell r="I122">
            <v>0</v>
          </cell>
          <cell r="J122">
            <v>9.4890000000000008</v>
          </cell>
          <cell r="K122">
            <v>0</v>
          </cell>
          <cell r="L122">
            <v>9.4890000000000008</v>
          </cell>
        </row>
        <row r="123">
          <cell r="A123" t="str">
            <v>MA117</v>
          </cell>
          <cell r="B123" t="str">
            <v xml:space="preserve">Crushed stone for concrete </v>
          </cell>
          <cell r="C123" t="str">
            <v>m3</v>
          </cell>
          <cell r="D123">
            <v>0</v>
          </cell>
          <cell r="E123">
            <v>14.396000000000001</v>
          </cell>
          <cell r="I123">
            <v>0</v>
          </cell>
          <cell r="J123">
            <v>14.396000000000001</v>
          </cell>
          <cell r="K123">
            <v>0</v>
          </cell>
          <cell r="L123">
            <v>14.396000000000001</v>
          </cell>
        </row>
        <row r="124">
          <cell r="A124" t="str">
            <v>MA118</v>
          </cell>
          <cell r="B124" t="str">
            <v>Crushed or natural stone for concrete 15-30 mm</v>
          </cell>
          <cell r="C124" t="str">
            <v>m3</v>
          </cell>
          <cell r="D124">
            <v>0</v>
          </cell>
          <cell r="E124">
            <v>14.396000000000001</v>
          </cell>
          <cell r="I124">
            <v>0</v>
          </cell>
          <cell r="J124">
            <v>14.396000000000001</v>
          </cell>
          <cell r="K124">
            <v>0</v>
          </cell>
          <cell r="L124">
            <v>14.396000000000001</v>
          </cell>
        </row>
        <row r="125">
          <cell r="A125" t="str">
            <v>MA119</v>
          </cell>
          <cell r="B125" t="str">
            <v>Crushed or natural stone for concrete 30-50 mm</v>
          </cell>
          <cell r="C125" t="str">
            <v>m3</v>
          </cell>
          <cell r="D125">
            <v>0</v>
          </cell>
          <cell r="E125">
            <v>14.396000000000001</v>
          </cell>
          <cell r="I125">
            <v>0</v>
          </cell>
          <cell r="J125">
            <v>14.396000000000001</v>
          </cell>
          <cell r="K125">
            <v>0</v>
          </cell>
          <cell r="L125">
            <v>14.396000000000001</v>
          </cell>
        </row>
        <row r="126">
          <cell r="A126" t="str">
            <v>MA120</v>
          </cell>
          <cell r="B126" t="str">
            <v>Crushed GRANITE stone Base 5-30 mm</v>
          </cell>
          <cell r="C126" t="str">
            <v>m3</v>
          </cell>
          <cell r="D126">
            <v>0</v>
          </cell>
          <cell r="E126">
            <v>12.285</v>
          </cell>
          <cell r="I126">
            <v>0</v>
          </cell>
          <cell r="J126">
            <v>12.285</v>
          </cell>
          <cell r="K126">
            <v>0</v>
          </cell>
          <cell r="L126">
            <v>12.285</v>
          </cell>
        </row>
        <row r="127">
          <cell r="A127" t="str">
            <v>MA121</v>
          </cell>
          <cell r="B127" t="str">
            <v>Crushed stone Class A Base 0/40 mm</v>
          </cell>
          <cell r="C127" t="str">
            <v>m3</v>
          </cell>
          <cell r="D127">
            <v>0</v>
          </cell>
          <cell r="E127">
            <v>12.285</v>
          </cell>
          <cell r="I127">
            <v>0</v>
          </cell>
          <cell r="J127">
            <v>12.285</v>
          </cell>
          <cell r="K127">
            <v>0</v>
          </cell>
          <cell r="L127">
            <v>12.285</v>
          </cell>
        </row>
        <row r="128">
          <cell r="A128" t="str">
            <v>MA122</v>
          </cell>
          <cell r="B128" t="str">
            <v>Crushed or natural stone  15-30 mm</v>
          </cell>
          <cell r="C128" t="str">
            <v>m3</v>
          </cell>
          <cell r="D128">
            <v>0</v>
          </cell>
          <cell r="E128">
            <v>12.285</v>
          </cell>
          <cell r="I128">
            <v>0</v>
          </cell>
          <cell r="J128">
            <v>12.285</v>
          </cell>
          <cell r="K128">
            <v>0</v>
          </cell>
          <cell r="L128">
            <v>12.285</v>
          </cell>
        </row>
        <row r="129">
          <cell r="A129" t="str">
            <v>MA123</v>
          </cell>
          <cell r="B129" t="str">
            <v>Crushed or natural stone  30-50 mm</v>
          </cell>
          <cell r="C129" t="str">
            <v>m3</v>
          </cell>
          <cell r="D129">
            <v>0</v>
          </cell>
          <cell r="E129">
            <v>12.285</v>
          </cell>
          <cell r="I129">
            <v>0</v>
          </cell>
          <cell r="J129">
            <v>12.285</v>
          </cell>
          <cell r="K129">
            <v>0</v>
          </cell>
          <cell r="L129">
            <v>12.285</v>
          </cell>
        </row>
        <row r="130">
          <cell r="A130" t="str">
            <v>MA124</v>
          </cell>
          <cell r="B130" t="str">
            <v>Crushed large diam. stone 0-50 mm</v>
          </cell>
          <cell r="C130" t="str">
            <v>m3</v>
          </cell>
          <cell r="D130">
            <v>0</v>
          </cell>
          <cell r="E130">
            <v>12.285</v>
          </cell>
          <cell r="I130">
            <v>0</v>
          </cell>
          <cell r="J130">
            <v>12.285</v>
          </cell>
          <cell r="K130">
            <v>0</v>
          </cell>
          <cell r="L130">
            <v>12.285</v>
          </cell>
        </row>
        <row r="131">
          <cell r="A131" t="str">
            <v>MA125</v>
          </cell>
          <cell r="B131" t="str">
            <v>Crushed stone for pav. 5-15 mm</v>
          </cell>
          <cell r="C131" t="str">
            <v>T</v>
          </cell>
          <cell r="D131">
            <v>0</v>
          </cell>
          <cell r="E131">
            <v>14.396000000000001</v>
          </cell>
          <cell r="I131">
            <v>0</v>
          </cell>
          <cell r="J131">
            <v>14.396000000000001</v>
          </cell>
          <cell r="K131">
            <v>0</v>
          </cell>
          <cell r="L131">
            <v>14.396000000000001</v>
          </cell>
        </row>
        <row r="132">
          <cell r="A132" t="str">
            <v>MA126</v>
          </cell>
          <cell r="B132" t="str">
            <v>Crushed stone for pav. 15 - 30 mm</v>
          </cell>
          <cell r="C132" t="str">
            <v>T</v>
          </cell>
          <cell r="D132">
            <v>0</v>
          </cell>
          <cell r="E132">
            <v>14.396000000000001</v>
          </cell>
          <cell r="I132">
            <v>0</v>
          </cell>
          <cell r="J132">
            <v>14.396000000000001</v>
          </cell>
          <cell r="K132">
            <v>0</v>
          </cell>
          <cell r="L132">
            <v>14.396000000000001</v>
          </cell>
        </row>
        <row r="133">
          <cell r="A133" t="str">
            <v>MA127</v>
          </cell>
          <cell r="B133" t="str">
            <v>Crushed stone for pav. 30 - 50 mm</v>
          </cell>
          <cell r="C133" t="str">
            <v>T</v>
          </cell>
          <cell r="D133">
            <v>0</v>
          </cell>
          <cell r="E133">
            <v>14.396000000000001</v>
          </cell>
          <cell r="I133">
            <v>0</v>
          </cell>
          <cell r="J133">
            <v>14.396000000000001</v>
          </cell>
          <cell r="K133">
            <v>0</v>
          </cell>
          <cell r="L133">
            <v>14.396000000000001</v>
          </cell>
        </row>
        <row r="134">
          <cell r="A134" t="str">
            <v>MA128</v>
          </cell>
          <cell r="B134" t="str">
            <v>Matériaux 0/60mm</v>
          </cell>
          <cell r="C134" t="str">
            <v>m3</v>
          </cell>
          <cell r="D134">
            <v>0</v>
          </cell>
          <cell r="E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</row>
        <row r="135">
          <cell r="A135" t="str">
            <v>MA129</v>
          </cell>
          <cell r="B135" t="str">
            <v>Matériaux bitumineux</v>
          </cell>
          <cell r="C135" t="str">
            <v>m</v>
          </cell>
          <cell r="D135">
            <v>0</v>
          </cell>
          <cell r="E135">
            <v>0</v>
          </cell>
          <cell r="I135">
            <v>0</v>
          </cell>
          <cell r="J135">
            <v>0</v>
          </cell>
          <cell r="K135">
            <v>0</v>
          </cell>
          <cell r="L135">
            <v>0</v>
          </cell>
        </row>
        <row r="136">
          <cell r="A136" t="str">
            <v>MA130</v>
          </cell>
          <cell r="B136" t="str">
            <v>Pave 15 x 10 x 15</v>
          </cell>
          <cell r="C136" t="str">
            <v>no</v>
          </cell>
          <cell r="D136">
            <v>0</v>
          </cell>
          <cell r="E136">
            <v>0.14099999999999999</v>
          </cell>
          <cell r="I136">
            <v>0</v>
          </cell>
          <cell r="J136">
            <v>0.14099999999999999</v>
          </cell>
          <cell r="K136">
            <v>0</v>
          </cell>
          <cell r="L136">
            <v>0.14099999999999999</v>
          </cell>
        </row>
        <row r="137">
          <cell r="A137" t="str">
            <v>MA131</v>
          </cell>
          <cell r="B137" t="str">
            <v>Pièce de Montage DN100</v>
          </cell>
          <cell r="C137" t="str">
            <v>no</v>
          </cell>
          <cell r="D137">
            <v>0</v>
          </cell>
          <cell r="E137">
            <v>0</v>
          </cell>
          <cell r="I137">
            <v>0</v>
          </cell>
          <cell r="J137">
            <v>0</v>
          </cell>
          <cell r="K137">
            <v>0</v>
          </cell>
          <cell r="L137">
            <v>0</v>
          </cell>
        </row>
        <row r="138">
          <cell r="A138" t="str">
            <v>MA132</v>
          </cell>
          <cell r="B138" t="str">
            <v>Pièce de Montage DN150</v>
          </cell>
          <cell r="C138" t="str">
            <v>no</v>
          </cell>
          <cell r="D138">
            <v>0</v>
          </cell>
          <cell r="E138">
            <v>34.234999999999999</v>
          </cell>
          <cell r="I138">
            <v>0</v>
          </cell>
          <cell r="J138">
            <v>34.234999999999999</v>
          </cell>
          <cell r="K138">
            <v>0</v>
          </cell>
          <cell r="L138">
            <v>34.234999999999999</v>
          </cell>
        </row>
        <row r="139">
          <cell r="A139" t="str">
            <v>MA133</v>
          </cell>
          <cell r="B139" t="str">
            <v>Pièce de Montage DN170</v>
          </cell>
          <cell r="C139" t="str">
            <v>no</v>
          </cell>
          <cell r="D139">
            <v>51.351999999999997</v>
          </cell>
          <cell r="E139">
            <v>0</v>
          </cell>
          <cell r="I139">
            <v>51.35</v>
          </cell>
          <cell r="J139">
            <v>0</v>
          </cell>
          <cell r="K139">
            <v>0</v>
          </cell>
          <cell r="L139">
            <v>51.35</v>
          </cell>
        </row>
        <row r="140">
          <cell r="A140" t="str">
            <v>MA134</v>
          </cell>
          <cell r="B140" t="str">
            <v>Pièce de Montage DN80</v>
          </cell>
          <cell r="C140" t="str">
            <v>no</v>
          </cell>
          <cell r="D140">
            <v>0</v>
          </cell>
          <cell r="E140">
            <v>0</v>
          </cell>
          <cell r="I140">
            <v>0</v>
          </cell>
          <cell r="J140">
            <v>0</v>
          </cell>
          <cell r="K140">
            <v>0</v>
          </cell>
          <cell r="L140">
            <v>0</v>
          </cell>
        </row>
        <row r="141">
          <cell r="A141" t="str">
            <v>MA135</v>
          </cell>
          <cell r="B141" t="str">
            <v>Pièces de raccord DN125</v>
          </cell>
          <cell r="C141" t="str">
            <v>no</v>
          </cell>
          <cell r="D141">
            <v>49.237000000000002</v>
          </cell>
          <cell r="E141">
            <v>0</v>
          </cell>
          <cell r="I141">
            <v>49.24</v>
          </cell>
          <cell r="J141">
            <v>0</v>
          </cell>
          <cell r="K141">
            <v>0</v>
          </cell>
          <cell r="L141">
            <v>49.24</v>
          </cell>
        </row>
        <row r="142">
          <cell r="A142" t="str">
            <v>MA136</v>
          </cell>
          <cell r="B142" t="str">
            <v>Pièces de raccord DN150</v>
          </cell>
          <cell r="C142" t="str">
            <v>no</v>
          </cell>
          <cell r="D142">
            <v>49.237000000000002</v>
          </cell>
          <cell r="E142">
            <v>0</v>
          </cell>
          <cell r="I142">
            <v>49.24</v>
          </cell>
          <cell r="J142">
            <v>0</v>
          </cell>
          <cell r="K142">
            <v>0</v>
          </cell>
          <cell r="L142">
            <v>49.24</v>
          </cell>
        </row>
        <row r="143">
          <cell r="A143" t="str">
            <v>MA137</v>
          </cell>
          <cell r="B143" t="str">
            <v>Pièces de raccord DN25</v>
          </cell>
          <cell r="C143" t="str">
            <v>no</v>
          </cell>
          <cell r="D143">
            <v>0.63500000000000001</v>
          </cell>
          <cell r="E143">
            <v>0</v>
          </cell>
          <cell r="I143">
            <v>0.64</v>
          </cell>
          <cell r="J143">
            <v>0</v>
          </cell>
          <cell r="K143">
            <v>0</v>
          </cell>
          <cell r="L143">
            <v>0.64</v>
          </cell>
        </row>
        <row r="144">
          <cell r="A144" t="str">
            <v>MA138</v>
          </cell>
          <cell r="B144" t="str">
            <v>Pièces droite à souder DN150</v>
          </cell>
          <cell r="C144" t="str">
            <v>no</v>
          </cell>
          <cell r="D144">
            <v>31.908000000000001</v>
          </cell>
          <cell r="E144">
            <v>0</v>
          </cell>
          <cell r="I144">
            <v>31.91</v>
          </cell>
          <cell r="J144">
            <v>0</v>
          </cell>
          <cell r="K144">
            <v>0</v>
          </cell>
          <cell r="L144">
            <v>31.91</v>
          </cell>
        </row>
        <row r="145">
          <cell r="A145" t="str">
            <v>MA139</v>
          </cell>
          <cell r="B145" t="str">
            <v>Pièces recharge armoire electrique</v>
          </cell>
          <cell r="C145" t="str">
            <v>ff</v>
          </cell>
          <cell r="D145">
            <v>210.99199999999999</v>
          </cell>
          <cell r="E145">
            <v>0</v>
          </cell>
          <cell r="I145">
            <v>210.99</v>
          </cell>
          <cell r="J145">
            <v>0</v>
          </cell>
          <cell r="K145">
            <v>0</v>
          </cell>
          <cell r="L145">
            <v>210.99</v>
          </cell>
        </row>
        <row r="146">
          <cell r="A146" t="str">
            <v>MA140</v>
          </cell>
          <cell r="B146" t="str">
            <v>Pièces recharge èclairage</v>
          </cell>
          <cell r="C146" t="str">
            <v>ff</v>
          </cell>
          <cell r="D146">
            <v>21.094000000000001</v>
          </cell>
          <cell r="E146">
            <v>0</v>
          </cell>
          <cell r="I146">
            <v>21.09</v>
          </cell>
          <cell r="J146">
            <v>0</v>
          </cell>
          <cell r="K146">
            <v>0</v>
          </cell>
          <cell r="L146">
            <v>21.09</v>
          </cell>
        </row>
        <row r="147">
          <cell r="A147" t="str">
            <v>MA141</v>
          </cell>
          <cell r="B147" t="str">
            <v>Plaque plaine DN65</v>
          </cell>
          <cell r="C147" t="str">
            <v>no</v>
          </cell>
          <cell r="D147">
            <v>7.5439999999999996</v>
          </cell>
          <cell r="E147">
            <v>0</v>
          </cell>
          <cell r="I147">
            <v>7.54</v>
          </cell>
          <cell r="J147">
            <v>0</v>
          </cell>
          <cell r="K147">
            <v>0</v>
          </cell>
          <cell r="L147">
            <v>7.54</v>
          </cell>
        </row>
        <row r="148">
          <cell r="A148" t="str">
            <v>MA142</v>
          </cell>
          <cell r="B148" t="str">
            <v>Plaques metaliques</v>
          </cell>
          <cell r="C148" t="str">
            <v>kg</v>
          </cell>
          <cell r="D148">
            <v>0</v>
          </cell>
          <cell r="E148">
            <v>0</v>
          </cell>
          <cell r="I148">
            <v>0</v>
          </cell>
          <cell r="J148">
            <v>0</v>
          </cell>
          <cell r="K148">
            <v>0</v>
          </cell>
          <cell r="L148">
            <v>0</v>
          </cell>
        </row>
        <row r="149">
          <cell r="A149" t="str">
            <v>MA143</v>
          </cell>
          <cell r="B149" t="str">
            <v>Pompe doseuse de sulfate d'aluminium</v>
          </cell>
          <cell r="C149" t="str">
            <v>no</v>
          </cell>
          <cell r="D149">
            <v>1828.587</v>
          </cell>
          <cell r="E149">
            <v>0</v>
          </cell>
          <cell r="I149">
            <v>1828.59</v>
          </cell>
          <cell r="J149">
            <v>0</v>
          </cell>
          <cell r="K149">
            <v>0</v>
          </cell>
          <cell r="L149">
            <v>1828.59</v>
          </cell>
        </row>
        <row r="150">
          <cell r="A150" t="str">
            <v>MA144</v>
          </cell>
          <cell r="B150" t="str">
            <v>Pompe de lavage  Q=40m3/h</v>
          </cell>
          <cell r="C150" t="str">
            <v>no</v>
          </cell>
          <cell r="D150">
            <v>2320.902</v>
          </cell>
          <cell r="E150">
            <v>0</v>
          </cell>
          <cell r="I150">
            <v>2320.9</v>
          </cell>
          <cell r="J150">
            <v>0</v>
          </cell>
          <cell r="K150">
            <v>0</v>
          </cell>
          <cell r="L150">
            <v>2320.9</v>
          </cell>
        </row>
        <row r="151">
          <cell r="A151" t="str">
            <v>MA145</v>
          </cell>
          <cell r="B151" t="str">
            <v>Pompe de lavage  Q=5m3/h</v>
          </cell>
          <cell r="C151" t="str">
            <v>no</v>
          </cell>
          <cell r="D151">
            <v>0</v>
          </cell>
          <cell r="E151">
            <v>2109.91</v>
          </cell>
          <cell r="I151">
            <v>0</v>
          </cell>
          <cell r="J151">
            <v>2109.91</v>
          </cell>
          <cell r="K151">
            <v>0</v>
          </cell>
          <cell r="L151">
            <v>2109.91</v>
          </cell>
        </row>
        <row r="152">
          <cell r="A152" t="str">
            <v>MA146</v>
          </cell>
          <cell r="B152" t="str">
            <v>Pompe de lavage  Q=80m3/h</v>
          </cell>
          <cell r="C152" t="str">
            <v>no</v>
          </cell>
          <cell r="D152">
            <v>0</v>
          </cell>
          <cell r="E152">
            <v>2778.0529999999999</v>
          </cell>
          <cell r="I152">
            <v>0</v>
          </cell>
          <cell r="J152">
            <v>2778.0529999999999</v>
          </cell>
          <cell r="K152">
            <v>0</v>
          </cell>
          <cell r="L152">
            <v>2778.0529999999999</v>
          </cell>
        </row>
        <row r="153">
          <cell r="A153" t="str">
            <v>MA147</v>
          </cell>
          <cell r="B153" t="str">
            <v>Porte en bois</v>
          </cell>
          <cell r="C153" t="str">
            <v>no</v>
          </cell>
          <cell r="D153">
            <v>0</v>
          </cell>
          <cell r="E153">
            <v>675.17899999999997</v>
          </cell>
          <cell r="I153">
            <v>0</v>
          </cell>
          <cell r="J153">
            <v>675.17899999999997</v>
          </cell>
          <cell r="K153">
            <v>0</v>
          </cell>
          <cell r="L153">
            <v>675.17899999999997</v>
          </cell>
        </row>
        <row r="154">
          <cell r="A154" t="str">
            <v>MA148</v>
          </cell>
          <cell r="B154" t="str">
            <v>Porte métallique</v>
          </cell>
          <cell r="C154" t="str">
            <v>no</v>
          </cell>
          <cell r="D154">
            <v>462.77600000000001</v>
          </cell>
          <cell r="E154">
            <v>0</v>
          </cell>
          <cell r="I154">
            <v>462.78</v>
          </cell>
          <cell r="J154">
            <v>0</v>
          </cell>
          <cell r="K154">
            <v>0</v>
          </cell>
          <cell r="L154">
            <v>462.78</v>
          </cell>
        </row>
        <row r="155">
          <cell r="A155" t="str">
            <v>MA149</v>
          </cell>
          <cell r="B155" t="str">
            <v>Porte métallique deux battants</v>
          </cell>
          <cell r="C155" t="str">
            <v>no</v>
          </cell>
          <cell r="D155">
            <v>970.55899999999997</v>
          </cell>
          <cell r="E155">
            <v>0</v>
          </cell>
          <cell r="I155">
            <v>970.56</v>
          </cell>
          <cell r="J155">
            <v>0</v>
          </cell>
          <cell r="K155">
            <v>0</v>
          </cell>
          <cell r="L155">
            <v>970.56</v>
          </cell>
        </row>
        <row r="156">
          <cell r="A156" t="str">
            <v>MA150</v>
          </cell>
          <cell r="B156" t="str">
            <v>Pozzolith 105xR</v>
          </cell>
          <cell r="C156" t="str">
            <v>kg</v>
          </cell>
          <cell r="D156">
            <v>0</v>
          </cell>
          <cell r="E156">
            <v>0</v>
          </cell>
          <cell r="I156">
            <v>0</v>
          </cell>
          <cell r="J156">
            <v>0</v>
          </cell>
          <cell r="K156">
            <v>0</v>
          </cell>
          <cell r="L156">
            <v>0</v>
          </cell>
        </row>
        <row r="157">
          <cell r="A157" t="str">
            <v>MA151</v>
          </cell>
          <cell r="B157" t="str">
            <v>Protection parafoudre</v>
          </cell>
          <cell r="C157" t="str">
            <v>ff</v>
          </cell>
          <cell r="D157">
            <v>2250.5720000000001</v>
          </cell>
          <cell r="E157">
            <v>0</v>
          </cell>
          <cell r="I157">
            <v>2250.5700000000002</v>
          </cell>
          <cell r="J157">
            <v>0</v>
          </cell>
          <cell r="K157">
            <v>0</v>
          </cell>
          <cell r="L157">
            <v>2250.5700000000002</v>
          </cell>
        </row>
        <row r="158">
          <cell r="A158" t="str">
            <v>MA152</v>
          </cell>
          <cell r="B158" t="str">
            <v>Raccord bride DN100, PN10</v>
          </cell>
          <cell r="C158" t="str">
            <v>no</v>
          </cell>
          <cell r="D158">
            <v>14.044</v>
          </cell>
          <cell r="E158">
            <v>0</v>
          </cell>
          <cell r="I158">
            <v>14.04</v>
          </cell>
          <cell r="J158">
            <v>0</v>
          </cell>
          <cell r="K158">
            <v>0</v>
          </cell>
          <cell r="L158">
            <v>14.04</v>
          </cell>
        </row>
        <row r="159">
          <cell r="A159" t="str">
            <v>MA153</v>
          </cell>
          <cell r="B159" t="str">
            <v>Raccord bride DN65, PN10</v>
          </cell>
          <cell r="C159" t="str">
            <v>no</v>
          </cell>
          <cell r="D159">
            <v>9.532</v>
          </cell>
          <cell r="E159">
            <v>0</v>
          </cell>
          <cell r="I159">
            <v>9.5299999999999994</v>
          </cell>
          <cell r="J159">
            <v>0</v>
          </cell>
          <cell r="K159">
            <v>0</v>
          </cell>
          <cell r="L159">
            <v>9.5299999999999994</v>
          </cell>
        </row>
        <row r="160">
          <cell r="A160" t="str">
            <v>MA154</v>
          </cell>
          <cell r="B160" t="str">
            <v>Raccord bride DN80, PN10</v>
          </cell>
          <cell r="C160" t="str">
            <v>no</v>
          </cell>
          <cell r="D160">
            <v>10.829000000000001</v>
          </cell>
          <cell r="E160">
            <v>0</v>
          </cell>
          <cell r="I160">
            <v>10.83</v>
          </cell>
          <cell r="J160">
            <v>0</v>
          </cell>
          <cell r="K160">
            <v>0</v>
          </cell>
          <cell r="L160">
            <v>10.83</v>
          </cell>
        </row>
        <row r="161">
          <cell r="A161" t="str">
            <v>MA155</v>
          </cell>
          <cell r="B161" t="str">
            <v>Resine Epoxy</v>
          </cell>
          <cell r="C161" t="str">
            <v>kg</v>
          </cell>
          <cell r="D161">
            <v>0</v>
          </cell>
          <cell r="E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</row>
        <row r="162">
          <cell r="A162" t="str">
            <v>MA156</v>
          </cell>
          <cell r="B162" t="str">
            <v>Robinet-vanne DN100</v>
          </cell>
          <cell r="C162" t="str">
            <v>no</v>
          </cell>
          <cell r="D162">
            <v>0</v>
          </cell>
          <cell r="E162">
            <v>158.03299999999999</v>
          </cell>
          <cell r="I162">
            <v>0</v>
          </cell>
          <cell r="J162">
            <v>158.03299999999999</v>
          </cell>
          <cell r="K162">
            <v>0</v>
          </cell>
          <cell r="L162">
            <v>158.03299999999999</v>
          </cell>
        </row>
        <row r="163">
          <cell r="A163" t="str">
            <v>MA157</v>
          </cell>
          <cell r="B163" t="str">
            <v>Robinet-vanne DN125</v>
          </cell>
          <cell r="C163" t="str">
            <v>no</v>
          </cell>
          <cell r="D163">
            <v>234.72300000000001</v>
          </cell>
          <cell r="E163">
            <v>0</v>
          </cell>
          <cell r="I163">
            <v>234.72</v>
          </cell>
          <cell r="J163">
            <v>0</v>
          </cell>
          <cell r="K163">
            <v>0</v>
          </cell>
          <cell r="L163">
            <v>234.72</v>
          </cell>
        </row>
        <row r="164">
          <cell r="A164" t="str">
            <v>MA158</v>
          </cell>
          <cell r="B164" t="str">
            <v>Robinet-vanne DN150</v>
          </cell>
          <cell r="C164" t="str">
            <v>no</v>
          </cell>
          <cell r="D164">
            <v>243.62</v>
          </cell>
          <cell r="E164">
            <v>0</v>
          </cell>
          <cell r="I164">
            <v>243.62</v>
          </cell>
          <cell r="J164">
            <v>0</v>
          </cell>
          <cell r="K164">
            <v>0</v>
          </cell>
          <cell r="L164">
            <v>243.62</v>
          </cell>
        </row>
        <row r="165">
          <cell r="A165" t="str">
            <v>MA159</v>
          </cell>
          <cell r="B165" t="str">
            <v>Robinet-vanne DN170</v>
          </cell>
          <cell r="C165" t="str">
            <v>no</v>
          </cell>
          <cell r="D165">
            <v>292.33499999999998</v>
          </cell>
          <cell r="E165">
            <v>0</v>
          </cell>
          <cell r="I165">
            <v>292.33999999999997</v>
          </cell>
          <cell r="J165">
            <v>0</v>
          </cell>
          <cell r="K165">
            <v>0</v>
          </cell>
          <cell r="L165">
            <v>292.33999999999997</v>
          </cell>
        </row>
        <row r="166">
          <cell r="A166" t="str">
            <v>MA160</v>
          </cell>
          <cell r="B166" t="str">
            <v>Robinet-vanne DN200</v>
          </cell>
          <cell r="C166" t="str">
            <v>no</v>
          </cell>
          <cell r="D166">
            <v>441.59800000000001</v>
          </cell>
          <cell r="E166">
            <v>0</v>
          </cell>
          <cell r="I166">
            <v>441.6</v>
          </cell>
          <cell r="J166">
            <v>0</v>
          </cell>
          <cell r="K166">
            <v>0</v>
          </cell>
          <cell r="L166">
            <v>441.6</v>
          </cell>
        </row>
        <row r="167">
          <cell r="A167" t="str">
            <v>MA161</v>
          </cell>
          <cell r="B167" t="str">
            <v>Robinet-vanne DN25</v>
          </cell>
          <cell r="C167" t="str">
            <v>no</v>
          </cell>
          <cell r="D167">
            <v>14.071999999999999</v>
          </cell>
          <cell r="E167">
            <v>0</v>
          </cell>
          <cell r="I167">
            <v>14.07</v>
          </cell>
          <cell r="J167">
            <v>0</v>
          </cell>
          <cell r="K167">
            <v>0</v>
          </cell>
          <cell r="L167">
            <v>14.07</v>
          </cell>
        </row>
        <row r="168">
          <cell r="A168" t="str">
            <v>MA162</v>
          </cell>
          <cell r="B168" t="str">
            <v>Robinet-vanne DN25, PN10</v>
          </cell>
          <cell r="C168" t="str">
            <v>no</v>
          </cell>
          <cell r="D168">
            <v>14.071999999999999</v>
          </cell>
          <cell r="E168">
            <v>0</v>
          </cell>
          <cell r="I168">
            <v>14.07</v>
          </cell>
          <cell r="J168">
            <v>0</v>
          </cell>
          <cell r="K168">
            <v>0</v>
          </cell>
          <cell r="L168">
            <v>14.07</v>
          </cell>
        </row>
        <row r="169">
          <cell r="A169" t="str">
            <v>MA163</v>
          </cell>
          <cell r="B169" t="str">
            <v>Robinet-vanne DN65</v>
          </cell>
          <cell r="C169" t="str">
            <v>no</v>
          </cell>
          <cell r="D169">
            <v>117.32599999999999</v>
          </cell>
          <cell r="E169">
            <v>0</v>
          </cell>
          <cell r="I169">
            <v>117.33</v>
          </cell>
          <cell r="J169">
            <v>0</v>
          </cell>
          <cell r="K169">
            <v>0</v>
          </cell>
          <cell r="L169">
            <v>117.33</v>
          </cell>
        </row>
        <row r="170">
          <cell r="A170" t="str">
            <v>MA164</v>
          </cell>
          <cell r="B170" t="str">
            <v>Robinet-vanne DN80</v>
          </cell>
          <cell r="C170" t="str">
            <v>no</v>
          </cell>
          <cell r="D170">
            <v>139.95699999999999</v>
          </cell>
          <cell r="E170">
            <v>0</v>
          </cell>
          <cell r="I170">
            <v>139.96</v>
          </cell>
          <cell r="J170">
            <v>0</v>
          </cell>
          <cell r="K170">
            <v>0</v>
          </cell>
          <cell r="L170">
            <v>139.96</v>
          </cell>
        </row>
        <row r="171">
          <cell r="A171" t="str">
            <v>MA165</v>
          </cell>
          <cell r="B171" t="str">
            <v>Natural Sand - Concrete</v>
          </cell>
          <cell r="C171" t="str">
            <v>m3</v>
          </cell>
          <cell r="D171">
            <v>0</v>
          </cell>
          <cell r="E171">
            <v>9.0440000000000005</v>
          </cell>
          <cell r="I171">
            <v>0</v>
          </cell>
          <cell r="J171">
            <v>9.0440000000000005</v>
          </cell>
          <cell r="K171">
            <v>0</v>
          </cell>
          <cell r="L171">
            <v>9.0440000000000005</v>
          </cell>
        </row>
        <row r="172">
          <cell r="A172" t="str">
            <v>MA166</v>
          </cell>
          <cell r="B172" t="str">
            <v>Fine Agregate</v>
          </cell>
          <cell r="C172" t="str">
            <v>m3</v>
          </cell>
          <cell r="D172">
            <v>0</v>
          </cell>
          <cell r="E172">
            <v>9.0440000000000005</v>
          </cell>
          <cell r="I172">
            <v>0</v>
          </cell>
          <cell r="J172">
            <v>9.0440000000000005</v>
          </cell>
          <cell r="K172">
            <v>0</v>
          </cell>
          <cell r="L172">
            <v>9.0440000000000005</v>
          </cell>
        </row>
        <row r="173">
          <cell r="A173" t="str">
            <v>MA167</v>
          </cell>
          <cell r="B173" t="str">
            <v>Semence/Fertilization</v>
          </cell>
          <cell r="C173" t="str">
            <v>m2</v>
          </cell>
          <cell r="D173">
            <v>0</v>
          </cell>
          <cell r="E173">
            <v>0</v>
          </cell>
          <cell r="I173">
            <v>0</v>
          </cell>
          <cell r="J173">
            <v>0</v>
          </cell>
          <cell r="K173">
            <v>0</v>
          </cell>
          <cell r="L173">
            <v>0</v>
          </cell>
        </row>
        <row r="174">
          <cell r="A174" t="str">
            <v>MA168</v>
          </cell>
          <cell r="B174" t="str">
            <v>Sika fer</v>
          </cell>
          <cell r="C174" t="str">
            <v>l</v>
          </cell>
          <cell r="D174">
            <v>0</v>
          </cell>
          <cell r="E174">
            <v>0</v>
          </cell>
          <cell r="I174">
            <v>0</v>
          </cell>
          <cell r="J174">
            <v>0</v>
          </cell>
          <cell r="K174">
            <v>0</v>
          </cell>
          <cell r="L174">
            <v>0</v>
          </cell>
        </row>
        <row r="175">
          <cell r="A175" t="str">
            <v>MA169</v>
          </cell>
          <cell r="B175" t="str">
            <v>Supresseur d'air Q=120m3/h</v>
          </cell>
          <cell r="C175" t="str">
            <v>no</v>
          </cell>
          <cell r="D175">
            <v>4458.9560000000001</v>
          </cell>
          <cell r="E175">
            <v>0</v>
          </cell>
          <cell r="I175">
            <v>4458.96</v>
          </cell>
          <cell r="J175">
            <v>0</v>
          </cell>
          <cell r="K175">
            <v>0</v>
          </cell>
          <cell r="L175">
            <v>4458.96</v>
          </cell>
        </row>
        <row r="176">
          <cell r="A176" t="str">
            <v>MA170</v>
          </cell>
          <cell r="B176" t="str">
            <v>Supresseur d'air Q=240m3/h</v>
          </cell>
          <cell r="C176" t="str">
            <v>no</v>
          </cell>
          <cell r="D176">
            <v>4712.1499999999996</v>
          </cell>
          <cell r="E176">
            <v>0</v>
          </cell>
          <cell r="I176">
            <v>4712.1499999999996</v>
          </cell>
          <cell r="J176">
            <v>0</v>
          </cell>
          <cell r="K176">
            <v>0</v>
          </cell>
          <cell r="L176">
            <v>4712.1499999999996</v>
          </cell>
        </row>
        <row r="177">
          <cell r="A177" t="str">
            <v>MA171</v>
          </cell>
          <cell r="B177" t="str">
            <v>Systeme compensation</v>
          </cell>
          <cell r="C177" t="str">
            <v>ff</v>
          </cell>
          <cell r="D177">
            <v>2883.549</v>
          </cell>
          <cell r="E177">
            <v>0</v>
          </cell>
          <cell r="I177">
            <v>2883.55</v>
          </cell>
          <cell r="J177">
            <v>0</v>
          </cell>
          <cell r="K177">
            <v>0</v>
          </cell>
          <cell r="L177">
            <v>2883.55</v>
          </cell>
        </row>
        <row r="178">
          <cell r="A178" t="str">
            <v>MA172</v>
          </cell>
          <cell r="B178" t="str">
            <v>Té a bride DN100x100, PN10</v>
          </cell>
          <cell r="C178" t="str">
            <v>no</v>
          </cell>
          <cell r="D178">
            <v>58.12</v>
          </cell>
          <cell r="E178">
            <v>0</v>
          </cell>
          <cell r="I178">
            <v>58.12</v>
          </cell>
          <cell r="J178">
            <v>0</v>
          </cell>
          <cell r="K178">
            <v>0</v>
          </cell>
          <cell r="L178">
            <v>58.12</v>
          </cell>
        </row>
        <row r="179">
          <cell r="A179" t="str">
            <v>MA173</v>
          </cell>
          <cell r="B179" t="str">
            <v>Té a bride DN100x80, PN10</v>
          </cell>
          <cell r="C179" t="str">
            <v>no</v>
          </cell>
          <cell r="D179">
            <v>58.12</v>
          </cell>
          <cell r="E179">
            <v>0</v>
          </cell>
          <cell r="I179">
            <v>58.12</v>
          </cell>
          <cell r="J179">
            <v>0</v>
          </cell>
          <cell r="K179">
            <v>0</v>
          </cell>
          <cell r="L179">
            <v>58.12</v>
          </cell>
        </row>
        <row r="180">
          <cell r="A180" t="str">
            <v>MA174</v>
          </cell>
          <cell r="B180" t="str">
            <v>Té a bride DN125x100, PN10</v>
          </cell>
          <cell r="C180" t="str">
            <v>no</v>
          </cell>
          <cell r="D180">
            <v>75.393000000000001</v>
          </cell>
          <cell r="E180">
            <v>0</v>
          </cell>
          <cell r="I180">
            <v>75.39</v>
          </cell>
          <cell r="J180">
            <v>0</v>
          </cell>
          <cell r="K180">
            <v>0</v>
          </cell>
          <cell r="L180">
            <v>75.39</v>
          </cell>
        </row>
        <row r="181">
          <cell r="A181" t="str">
            <v>MA175</v>
          </cell>
          <cell r="B181" t="str">
            <v>Té a bride DN150x100, PN10</v>
          </cell>
          <cell r="C181" t="str">
            <v>no</v>
          </cell>
          <cell r="D181">
            <v>97.430999999999997</v>
          </cell>
          <cell r="E181">
            <v>0</v>
          </cell>
          <cell r="I181">
            <v>97.43</v>
          </cell>
          <cell r="J181">
            <v>0</v>
          </cell>
          <cell r="K181">
            <v>0</v>
          </cell>
          <cell r="L181">
            <v>97.43</v>
          </cell>
        </row>
        <row r="182">
          <cell r="A182" t="str">
            <v>MA176</v>
          </cell>
          <cell r="B182" t="str">
            <v>Té a bride DN150x150, PN10</v>
          </cell>
          <cell r="C182" t="str">
            <v>no</v>
          </cell>
          <cell r="D182">
            <v>97.430999999999997</v>
          </cell>
          <cell r="E182">
            <v>0</v>
          </cell>
          <cell r="I182">
            <v>97.43</v>
          </cell>
          <cell r="J182">
            <v>0</v>
          </cell>
          <cell r="K182">
            <v>0</v>
          </cell>
          <cell r="L182">
            <v>97.43</v>
          </cell>
        </row>
        <row r="183">
          <cell r="A183" t="str">
            <v>MA177</v>
          </cell>
          <cell r="B183" t="str">
            <v>Té a bride DN25x25, PN10</v>
          </cell>
          <cell r="C183" t="str">
            <v>no</v>
          </cell>
          <cell r="D183">
            <v>20.402999999999999</v>
          </cell>
          <cell r="E183">
            <v>0</v>
          </cell>
          <cell r="I183">
            <v>20.399999999999999</v>
          </cell>
          <cell r="J183">
            <v>0</v>
          </cell>
          <cell r="K183">
            <v>0</v>
          </cell>
          <cell r="L183">
            <v>20.399999999999999</v>
          </cell>
        </row>
        <row r="184">
          <cell r="A184" t="str">
            <v>MA178</v>
          </cell>
          <cell r="B184" t="str">
            <v>Té a bride DN65x65, PN10</v>
          </cell>
          <cell r="C184" t="str">
            <v>no</v>
          </cell>
          <cell r="D184">
            <v>48.588999999999999</v>
          </cell>
          <cell r="E184">
            <v>0</v>
          </cell>
          <cell r="I184">
            <v>48.59</v>
          </cell>
          <cell r="J184">
            <v>0</v>
          </cell>
          <cell r="K184">
            <v>0</v>
          </cell>
          <cell r="L184">
            <v>48.59</v>
          </cell>
        </row>
        <row r="185">
          <cell r="A185" t="str">
            <v>MA179</v>
          </cell>
          <cell r="B185" t="str">
            <v>Té a bride DN80x80, PN10</v>
          </cell>
          <cell r="C185" t="str">
            <v>no</v>
          </cell>
          <cell r="D185">
            <v>53.594000000000001</v>
          </cell>
          <cell r="E185">
            <v>0</v>
          </cell>
          <cell r="I185">
            <v>53.59</v>
          </cell>
          <cell r="J185">
            <v>0</v>
          </cell>
          <cell r="K185">
            <v>0</v>
          </cell>
          <cell r="L185">
            <v>53.59</v>
          </cell>
        </row>
        <row r="186">
          <cell r="A186" t="str">
            <v>MA180</v>
          </cell>
          <cell r="B186" t="str">
            <v>Té a emb. DN125x100, PN10</v>
          </cell>
          <cell r="C186" t="str">
            <v>no</v>
          </cell>
          <cell r="D186">
            <v>100.857</v>
          </cell>
          <cell r="E186">
            <v>0</v>
          </cell>
          <cell r="I186">
            <v>100.86</v>
          </cell>
          <cell r="J186">
            <v>0</v>
          </cell>
          <cell r="K186">
            <v>0</v>
          </cell>
          <cell r="L186">
            <v>100.86</v>
          </cell>
        </row>
        <row r="187">
          <cell r="A187" t="str">
            <v>MA181</v>
          </cell>
          <cell r="B187" t="str">
            <v>Té a emb. DN65x65, PN10</v>
          </cell>
          <cell r="C187" t="str">
            <v>no</v>
          </cell>
          <cell r="D187">
            <v>61.390999999999998</v>
          </cell>
          <cell r="E187">
            <v>0</v>
          </cell>
          <cell r="I187">
            <v>61.39</v>
          </cell>
          <cell r="J187">
            <v>0</v>
          </cell>
          <cell r="K187">
            <v>0</v>
          </cell>
          <cell r="L187">
            <v>61.39</v>
          </cell>
        </row>
        <row r="188">
          <cell r="A188" t="str">
            <v>MA182</v>
          </cell>
          <cell r="B188" t="str">
            <v>Té a emb. DN80x65, PN10</v>
          </cell>
          <cell r="C188" t="str">
            <v>no</v>
          </cell>
          <cell r="D188">
            <v>62.35</v>
          </cell>
          <cell r="E188">
            <v>0</v>
          </cell>
          <cell r="I188">
            <v>62.35</v>
          </cell>
          <cell r="J188">
            <v>0</v>
          </cell>
          <cell r="K188">
            <v>0</v>
          </cell>
          <cell r="L188">
            <v>62.35</v>
          </cell>
        </row>
        <row r="189">
          <cell r="A189" t="str">
            <v>MA183</v>
          </cell>
          <cell r="B189" t="str">
            <v>Tout-venant</v>
          </cell>
          <cell r="C189" t="str">
            <v>m3</v>
          </cell>
          <cell r="D189">
            <v>40.790999999999997</v>
          </cell>
          <cell r="E189">
            <v>0</v>
          </cell>
          <cell r="I189">
            <v>40.79</v>
          </cell>
          <cell r="J189">
            <v>0</v>
          </cell>
          <cell r="K189">
            <v>0</v>
          </cell>
          <cell r="L189">
            <v>40.79</v>
          </cell>
        </row>
        <row r="190">
          <cell r="A190" t="str">
            <v>MA184</v>
          </cell>
          <cell r="B190" t="str">
            <v>Treillis soudés</v>
          </cell>
          <cell r="C190" t="str">
            <v>kg</v>
          </cell>
          <cell r="D190">
            <v>2.468</v>
          </cell>
          <cell r="E190">
            <v>0</v>
          </cell>
          <cell r="I190">
            <v>2.4700000000000002</v>
          </cell>
          <cell r="J190">
            <v>0</v>
          </cell>
          <cell r="K190">
            <v>0</v>
          </cell>
          <cell r="L190">
            <v>2.4700000000000002</v>
          </cell>
        </row>
        <row r="191">
          <cell r="A191" t="str">
            <v>MA185</v>
          </cell>
          <cell r="B191" t="str">
            <v>Tuyau 0,25m en fonte DN150</v>
          </cell>
          <cell r="C191" t="str">
            <v>no</v>
          </cell>
          <cell r="D191">
            <v>6.6829999999999998</v>
          </cell>
          <cell r="E191">
            <v>0</v>
          </cell>
          <cell r="I191">
            <v>6.68</v>
          </cell>
          <cell r="J191">
            <v>0</v>
          </cell>
          <cell r="K191">
            <v>0</v>
          </cell>
          <cell r="L191">
            <v>6.68</v>
          </cell>
        </row>
        <row r="192">
          <cell r="A192" t="str">
            <v>MA186</v>
          </cell>
          <cell r="B192" t="str">
            <v>Tuyau 0,3m en fonte DN150</v>
          </cell>
          <cell r="C192" t="str">
            <v>no</v>
          </cell>
          <cell r="D192">
            <v>7.9809999999999999</v>
          </cell>
          <cell r="E192">
            <v>0</v>
          </cell>
          <cell r="I192">
            <v>7.98</v>
          </cell>
          <cell r="J192">
            <v>0</v>
          </cell>
          <cell r="K192">
            <v>0</v>
          </cell>
          <cell r="L192">
            <v>7.98</v>
          </cell>
        </row>
        <row r="193">
          <cell r="A193" t="str">
            <v>MA187</v>
          </cell>
          <cell r="B193" t="str">
            <v>Tuyau 0,5m en acier inox DN125</v>
          </cell>
          <cell r="C193" t="str">
            <v>no</v>
          </cell>
          <cell r="D193">
            <v>421.98500000000001</v>
          </cell>
          <cell r="E193">
            <v>0</v>
          </cell>
          <cell r="I193">
            <v>421.99</v>
          </cell>
          <cell r="J193">
            <v>0</v>
          </cell>
          <cell r="K193">
            <v>0</v>
          </cell>
          <cell r="L193">
            <v>421.99</v>
          </cell>
        </row>
        <row r="194">
          <cell r="A194" t="str">
            <v>MA188</v>
          </cell>
          <cell r="B194" t="str">
            <v>Tuyau 0,5m en acier inox DN150</v>
          </cell>
          <cell r="C194" t="str">
            <v>no</v>
          </cell>
          <cell r="D194">
            <v>0</v>
          </cell>
          <cell r="E194">
            <v>0</v>
          </cell>
          <cell r="I194">
            <v>0</v>
          </cell>
          <cell r="J194">
            <v>0</v>
          </cell>
          <cell r="K194">
            <v>0</v>
          </cell>
          <cell r="L194">
            <v>0</v>
          </cell>
        </row>
        <row r="195">
          <cell r="A195" t="str">
            <v>MA189</v>
          </cell>
          <cell r="B195" t="str">
            <v>Tuyau 0,5m en fonte DN150</v>
          </cell>
          <cell r="C195" t="str">
            <v>no</v>
          </cell>
          <cell r="D195">
            <v>18.852</v>
          </cell>
          <cell r="E195">
            <v>0</v>
          </cell>
          <cell r="I195">
            <v>18.850000000000001</v>
          </cell>
          <cell r="J195">
            <v>0</v>
          </cell>
          <cell r="K195">
            <v>0</v>
          </cell>
          <cell r="L195">
            <v>18.850000000000001</v>
          </cell>
        </row>
        <row r="196">
          <cell r="A196" t="str">
            <v>MA190</v>
          </cell>
          <cell r="B196" t="str">
            <v>Tuyau 1,0m en acier inox DN150</v>
          </cell>
          <cell r="C196" t="str">
            <v>no</v>
          </cell>
          <cell r="D196">
            <v>0</v>
          </cell>
          <cell r="E196">
            <v>562.64599999999996</v>
          </cell>
          <cell r="I196">
            <v>0</v>
          </cell>
          <cell r="J196">
            <v>562.64599999999996</v>
          </cell>
          <cell r="K196">
            <v>0</v>
          </cell>
          <cell r="L196">
            <v>562.64599999999996</v>
          </cell>
        </row>
        <row r="197">
          <cell r="A197" t="str">
            <v>MA191</v>
          </cell>
          <cell r="B197" t="str">
            <v>Tuyau 1,0m en fonte DN150</v>
          </cell>
          <cell r="C197" t="str">
            <v>no</v>
          </cell>
          <cell r="D197">
            <v>31.908000000000001</v>
          </cell>
          <cell r="E197">
            <v>0</v>
          </cell>
          <cell r="I197">
            <v>31.91</v>
          </cell>
          <cell r="J197">
            <v>0</v>
          </cell>
          <cell r="K197">
            <v>0</v>
          </cell>
          <cell r="L197">
            <v>31.91</v>
          </cell>
        </row>
        <row r="198">
          <cell r="A198" t="str">
            <v>MA192</v>
          </cell>
          <cell r="B198" t="str">
            <v>Tuyau 1,25m en fonte DN150</v>
          </cell>
          <cell r="C198" t="str">
            <v>no</v>
          </cell>
          <cell r="D198">
            <v>0</v>
          </cell>
          <cell r="E198">
            <v>0</v>
          </cell>
          <cell r="I198">
            <v>0</v>
          </cell>
          <cell r="J198">
            <v>0</v>
          </cell>
          <cell r="K198">
            <v>0</v>
          </cell>
          <cell r="L198">
            <v>0</v>
          </cell>
        </row>
        <row r="199">
          <cell r="A199" t="str">
            <v>MA193</v>
          </cell>
          <cell r="B199" t="str">
            <v>Tuyau 1,5m en acier inox DN250/DN150</v>
          </cell>
          <cell r="C199" t="str">
            <v>no</v>
          </cell>
          <cell r="D199">
            <v>773.63900000000001</v>
          </cell>
          <cell r="E199">
            <v>0</v>
          </cell>
          <cell r="I199">
            <v>773.64</v>
          </cell>
          <cell r="J199">
            <v>0</v>
          </cell>
          <cell r="K199">
            <v>0</v>
          </cell>
          <cell r="L199">
            <v>773.64</v>
          </cell>
        </row>
        <row r="200">
          <cell r="A200" t="str">
            <v>MA194</v>
          </cell>
          <cell r="B200" t="str">
            <v>Tuyau à bride en acier DN25</v>
          </cell>
          <cell r="C200" t="str">
            <v>m</v>
          </cell>
          <cell r="D200">
            <v>21.094000000000001</v>
          </cell>
          <cell r="E200">
            <v>0</v>
          </cell>
          <cell r="I200">
            <v>21.09</v>
          </cell>
          <cell r="J200">
            <v>0</v>
          </cell>
          <cell r="K200">
            <v>0</v>
          </cell>
          <cell r="L200">
            <v>21.09</v>
          </cell>
        </row>
        <row r="201">
          <cell r="A201" t="str">
            <v>MA195</v>
          </cell>
          <cell r="B201" t="str">
            <v>Tuyau en acier DN150</v>
          </cell>
          <cell r="C201" t="str">
            <v>m</v>
          </cell>
          <cell r="D201">
            <v>30.187999999999999</v>
          </cell>
          <cell r="E201">
            <v>0</v>
          </cell>
          <cell r="I201">
            <v>30.19</v>
          </cell>
          <cell r="J201">
            <v>0</v>
          </cell>
          <cell r="K201">
            <v>0</v>
          </cell>
          <cell r="L201">
            <v>30.19</v>
          </cell>
        </row>
        <row r="202">
          <cell r="A202" t="str">
            <v>MA196</v>
          </cell>
          <cell r="B202" t="str">
            <v>Tuyau en acier DN150, PN10</v>
          </cell>
          <cell r="C202" t="str">
            <v>m</v>
          </cell>
          <cell r="D202">
            <v>31.908000000000001</v>
          </cell>
          <cell r="E202">
            <v>0</v>
          </cell>
          <cell r="I202">
            <v>31.91</v>
          </cell>
          <cell r="J202">
            <v>0</v>
          </cell>
          <cell r="K202">
            <v>0</v>
          </cell>
          <cell r="L202">
            <v>31.91</v>
          </cell>
        </row>
        <row r="203">
          <cell r="A203" t="str">
            <v>MA197</v>
          </cell>
          <cell r="B203" t="str">
            <v>Tuyau en acier DN25</v>
          </cell>
          <cell r="C203" t="str">
            <v>m</v>
          </cell>
          <cell r="D203">
            <v>3.5110000000000001</v>
          </cell>
          <cell r="E203">
            <v>0</v>
          </cell>
          <cell r="I203">
            <v>3.51</v>
          </cell>
          <cell r="J203">
            <v>0</v>
          </cell>
          <cell r="K203">
            <v>0</v>
          </cell>
          <cell r="L203">
            <v>3.51</v>
          </cell>
        </row>
        <row r="204">
          <cell r="A204" t="str">
            <v>MA198</v>
          </cell>
          <cell r="B204" t="str">
            <v>PVC pipe DN110, PN10</v>
          </cell>
          <cell r="C204" t="str">
            <v>m</v>
          </cell>
          <cell r="D204">
            <v>3.92</v>
          </cell>
          <cell r="E204">
            <v>0</v>
          </cell>
          <cell r="I204">
            <v>3.92</v>
          </cell>
          <cell r="J204">
            <v>0</v>
          </cell>
          <cell r="K204">
            <v>0</v>
          </cell>
          <cell r="L204">
            <v>3.92</v>
          </cell>
        </row>
        <row r="205">
          <cell r="A205" t="str">
            <v>MA199</v>
          </cell>
          <cell r="B205" t="str">
            <v>PVC pipe DN125, PN10</v>
          </cell>
          <cell r="C205" t="str">
            <v>m</v>
          </cell>
          <cell r="D205">
            <v>5.0199999999999996</v>
          </cell>
          <cell r="E205">
            <v>0</v>
          </cell>
          <cell r="I205">
            <v>5.0199999999999996</v>
          </cell>
          <cell r="J205">
            <v>0</v>
          </cell>
          <cell r="K205">
            <v>0</v>
          </cell>
          <cell r="L205">
            <v>5.0199999999999996</v>
          </cell>
        </row>
        <row r="206">
          <cell r="A206" t="str">
            <v>MA200</v>
          </cell>
          <cell r="B206" t="str">
            <v>PVC pipe DN150, PN10</v>
          </cell>
          <cell r="C206" t="str">
            <v>m</v>
          </cell>
          <cell r="D206">
            <v>0</v>
          </cell>
          <cell r="E206">
            <v>6.6550000000000002</v>
          </cell>
          <cell r="I206">
            <v>0</v>
          </cell>
          <cell r="J206">
            <v>6.6550000000000002</v>
          </cell>
          <cell r="K206">
            <v>0</v>
          </cell>
          <cell r="L206">
            <v>6.6550000000000002</v>
          </cell>
        </row>
        <row r="207">
          <cell r="A207" t="str">
            <v>MA201</v>
          </cell>
          <cell r="B207" t="str">
            <v>Perforated PVC pipe 200mm</v>
          </cell>
          <cell r="C207" t="str">
            <v>m</v>
          </cell>
          <cell r="D207">
            <v>0</v>
          </cell>
          <cell r="E207">
            <v>35.25</v>
          </cell>
          <cell r="I207">
            <v>0</v>
          </cell>
          <cell r="J207">
            <v>35.25</v>
          </cell>
          <cell r="K207">
            <v>0</v>
          </cell>
          <cell r="L207">
            <v>35.25</v>
          </cell>
        </row>
        <row r="208">
          <cell r="A208" t="str">
            <v>MA202</v>
          </cell>
          <cell r="B208" t="str">
            <v>PVC pipe DN30</v>
          </cell>
          <cell r="C208" t="str">
            <v>m</v>
          </cell>
          <cell r="D208">
            <v>0</v>
          </cell>
          <cell r="E208">
            <v>0.62</v>
          </cell>
          <cell r="I208">
            <v>0</v>
          </cell>
          <cell r="J208">
            <v>0.62</v>
          </cell>
          <cell r="K208">
            <v>0</v>
          </cell>
          <cell r="L208">
            <v>0.62</v>
          </cell>
        </row>
        <row r="209">
          <cell r="A209" t="str">
            <v>MA203</v>
          </cell>
          <cell r="B209" t="str">
            <v>PVC pipe DN65, PN10</v>
          </cell>
          <cell r="C209" t="str">
            <v>m</v>
          </cell>
          <cell r="D209">
            <v>0</v>
          </cell>
          <cell r="E209">
            <v>1.2829999999999999</v>
          </cell>
          <cell r="I209">
            <v>0</v>
          </cell>
          <cell r="J209">
            <v>1.2829999999999999</v>
          </cell>
          <cell r="K209">
            <v>0</v>
          </cell>
          <cell r="L209">
            <v>1.2829999999999999</v>
          </cell>
        </row>
        <row r="210">
          <cell r="A210" t="str">
            <v>MA204</v>
          </cell>
          <cell r="B210" t="str">
            <v>PVC pipe DN80, PN10</v>
          </cell>
          <cell r="C210" t="str">
            <v>m</v>
          </cell>
          <cell r="D210">
            <v>0</v>
          </cell>
          <cell r="E210">
            <v>2.6230000000000002</v>
          </cell>
          <cell r="I210">
            <v>0</v>
          </cell>
          <cell r="J210">
            <v>2.6230000000000002</v>
          </cell>
          <cell r="K210">
            <v>0</v>
          </cell>
          <cell r="L210">
            <v>2.6230000000000002</v>
          </cell>
        </row>
        <row r="211">
          <cell r="A211" t="str">
            <v>MA205</v>
          </cell>
          <cell r="B211" t="str">
            <v>Tuyauterie et robinetterie divers</v>
          </cell>
          <cell r="C211" t="str">
            <v>ff</v>
          </cell>
          <cell r="D211">
            <v>0</v>
          </cell>
          <cell r="E211">
            <v>421.98500000000001</v>
          </cell>
          <cell r="I211">
            <v>0</v>
          </cell>
          <cell r="J211">
            <v>421.98500000000001</v>
          </cell>
          <cell r="K211">
            <v>0</v>
          </cell>
          <cell r="L211">
            <v>421.98500000000001</v>
          </cell>
        </row>
        <row r="212">
          <cell r="A212" t="str">
            <v>MA206</v>
          </cell>
          <cell r="B212" t="str">
            <v>Tuyauterie système dosage</v>
          </cell>
          <cell r="C212" t="str">
            <v>ff</v>
          </cell>
          <cell r="D212">
            <v>0</v>
          </cell>
          <cell r="E212">
            <v>2320.902</v>
          </cell>
          <cell r="I212">
            <v>0</v>
          </cell>
          <cell r="J212">
            <v>2320.902</v>
          </cell>
          <cell r="K212">
            <v>0</v>
          </cell>
          <cell r="L212">
            <v>2320.902</v>
          </cell>
        </row>
        <row r="213">
          <cell r="A213" t="str">
            <v>MA207</v>
          </cell>
          <cell r="B213" t="str">
            <v>Rechange pour le poste de dosage</v>
          </cell>
          <cell r="C213" t="str">
            <v>ff</v>
          </cell>
          <cell r="D213">
            <v>0</v>
          </cell>
          <cell r="E213">
            <v>175.827</v>
          </cell>
          <cell r="I213">
            <v>0</v>
          </cell>
          <cell r="J213">
            <v>175.827</v>
          </cell>
          <cell r="K213">
            <v>0</v>
          </cell>
          <cell r="L213">
            <v>175.827</v>
          </cell>
        </row>
        <row r="214">
          <cell r="A214" t="str">
            <v>MA208</v>
          </cell>
          <cell r="B214" t="str">
            <v>Équipement laboratoire analyse d'eau</v>
          </cell>
          <cell r="C214" t="str">
            <v>ff</v>
          </cell>
          <cell r="D214">
            <v>0</v>
          </cell>
          <cell r="E214">
            <v>5978.09</v>
          </cell>
          <cell r="I214">
            <v>0</v>
          </cell>
          <cell r="J214">
            <v>5978.09</v>
          </cell>
          <cell r="K214">
            <v>0</v>
          </cell>
          <cell r="L214">
            <v>5978.09</v>
          </cell>
        </row>
        <row r="215">
          <cell r="A215" t="str">
            <v>MA209</v>
          </cell>
          <cell r="B215" t="str">
            <v>Sulfate d'aluminium</v>
          </cell>
          <cell r="C215" t="str">
            <v>kg</v>
          </cell>
          <cell r="D215">
            <v>0</v>
          </cell>
          <cell r="E215">
            <v>0.38100000000000001</v>
          </cell>
          <cell r="I215">
            <v>0</v>
          </cell>
          <cell r="J215">
            <v>0.38100000000000001</v>
          </cell>
          <cell r="K215">
            <v>0</v>
          </cell>
          <cell r="L215">
            <v>0.38100000000000001</v>
          </cell>
        </row>
        <row r="216">
          <cell r="A216" t="str">
            <v>MA210</v>
          </cell>
          <cell r="D216">
            <v>0</v>
          </cell>
          <cell r="E216">
            <v>0</v>
          </cell>
          <cell r="I216">
            <v>0</v>
          </cell>
          <cell r="J216">
            <v>0</v>
          </cell>
          <cell r="K216">
            <v>0</v>
          </cell>
          <cell r="L216">
            <v>0</v>
          </cell>
        </row>
        <row r="217">
          <cell r="A217" t="str">
            <v>MA211</v>
          </cell>
          <cell r="B217" t="str">
            <v>Rechange pour des pompes centrifuges</v>
          </cell>
          <cell r="C217" t="str">
            <v>ff</v>
          </cell>
          <cell r="D217">
            <v>0</v>
          </cell>
          <cell r="E217">
            <v>91.424000000000007</v>
          </cell>
          <cell r="I217">
            <v>0</v>
          </cell>
          <cell r="J217">
            <v>91.424000000000007</v>
          </cell>
          <cell r="K217">
            <v>0</v>
          </cell>
          <cell r="L217">
            <v>91.424000000000007</v>
          </cell>
        </row>
        <row r="218">
          <cell r="A218" t="str">
            <v>MA212</v>
          </cell>
          <cell r="B218" t="str">
            <v>Pompe dosage</v>
          </cell>
          <cell r="C218" t="str">
            <v>ff</v>
          </cell>
          <cell r="D218">
            <v>0</v>
          </cell>
          <cell r="E218">
            <v>1828.587</v>
          </cell>
          <cell r="I218">
            <v>0</v>
          </cell>
          <cell r="J218">
            <v>1828.587</v>
          </cell>
          <cell r="K218">
            <v>0</v>
          </cell>
          <cell r="L218">
            <v>1828.587</v>
          </cell>
        </row>
        <row r="219">
          <cell r="A219" t="str">
            <v>MA213</v>
          </cell>
          <cell r="B219" t="str">
            <v>Lace d'injection</v>
          </cell>
          <cell r="C219" t="str">
            <v>ff</v>
          </cell>
          <cell r="D219">
            <v>0</v>
          </cell>
          <cell r="E219">
            <v>98.46</v>
          </cell>
          <cell r="I219">
            <v>0</v>
          </cell>
          <cell r="J219">
            <v>98.46</v>
          </cell>
          <cell r="K219">
            <v>0</v>
          </cell>
          <cell r="L219">
            <v>98.46</v>
          </cell>
        </row>
        <row r="220">
          <cell r="A220" t="str">
            <v>MA214</v>
          </cell>
          <cell r="B220" t="str">
            <v>Hypochlorite de calcium</v>
          </cell>
          <cell r="C220" t="str">
            <v>kg</v>
          </cell>
          <cell r="D220">
            <v>0</v>
          </cell>
          <cell r="E220">
            <v>4.2160000000000002</v>
          </cell>
          <cell r="I220">
            <v>0</v>
          </cell>
          <cell r="J220">
            <v>4.2160000000000002</v>
          </cell>
          <cell r="K220">
            <v>0</v>
          </cell>
          <cell r="L220">
            <v>4.2160000000000002</v>
          </cell>
        </row>
        <row r="221">
          <cell r="A221" t="str">
            <v>MA215</v>
          </cell>
          <cell r="B221" t="str">
            <v>Mélangeur a moteur electrique</v>
          </cell>
          <cell r="C221" t="str">
            <v>no</v>
          </cell>
          <cell r="D221">
            <v>0</v>
          </cell>
          <cell r="E221">
            <v>1019.797</v>
          </cell>
          <cell r="I221">
            <v>0</v>
          </cell>
          <cell r="J221">
            <v>1019.797</v>
          </cell>
          <cell r="K221">
            <v>0</v>
          </cell>
          <cell r="L221">
            <v>1019.797</v>
          </cell>
        </row>
        <row r="222">
          <cell r="A222" t="str">
            <v>MA216</v>
          </cell>
          <cell r="B222" t="str">
            <v>Planche a beton 8x20x150cm</v>
          </cell>
          <cell r="C222" t="str">
            <v>no</v>
          </cell>
          <cell r="D222">
            <v>0</v>
          </cell>
          <cell r="E222">
            <v>8.4459999999999997</v>
          </cell>
          <cell r="I222">
            <v>0</v>
          </cell>
          <cell r="J222">
            <v>8.4459999999999997</v>
          </cell>
          <cell r="K222">
            <v>0</v>
          </cell>
          <cell r="L222">
            <v>8.4459999999999997</v>
          </cell>
        </row>
        <row r="223">
          <cell r="A223" t="str">
            <v>MA217</v>
          </cell>
          <cell r="B223" t="str">
            <v>Precast concrete kerbs 150 X 350 mm</v>
          </cell>
          <cell r="C223" t="str">
            <v>m</v>
          </cell>
          <cell r="D223">
            <v>0</v>
          </cell>
          <cell r="E223">
            <v>9.5030000000000001</v>
          </cell>
          <cell r="I223">
            <v>0</v>
          </cell>
          <cell r="J223">
            <v>9.5030000000000001</v>
          </cell>
          <cell r="K223">
            <v>0</v>
          </cell>
          <cell r="L223">
            <v>9.5030000000000001</v>
          </cell>
        </row>
        <row r="224">
          <cell r="A224" t="str">
            <v>MA218</v>
          </cell>
          <cell r="B224" t="str">
            <v>Precast concrete curve kerbs Type A</v>
          </cell>
          <cell r="C224" t="str">
            <v>m</v>
          </cell>
          <cell r="D224">
            <v>0</v>
          </cell>
          <cell r="E224">
            <v>4.2160000000000002</v>
          </cell>
          <cell r="I224">
            <v>0</v>
          </cell>
          <cell r="J224">
            <v>4.2160000000000002</v>
          </cell>
          <cell r="K224">
            <v>0</v>
          </cell>
          <cell r="L224">
            <v>4.2160000000000002</v>
          </cell>
        </row>
        <row r="225">
          <cell r="A225" t="str">
            <v>MA219</v>
          </cell>
          <cell r="B225" t="str">
            <v>Precast concrete tiles 55/40/5 - berm</v>
          </cell>
          <cell r="C225" t="str">
            <v>m</v>
          </cell>
          <cell r="D225">
            <v>0</v>
          </cell>
          <cell r="E225">
            <v>10.547000000000001</v>
          </cell>
          <cell r="I225">
            <v>0</v>
          </cell>
          <cell r="J225">
            <v>10.547000000000001</v>
          </cell>
          <cell r="K225">
            <v>0</v>
          </cell>
          <cell r="L225">
            <v>10.547000000000001</v>
          </cell>
        </row>
        <row r="226">
          <cell r="A226" t="str">
            <v>MA220</v>
          </cell>
          <cell r="B226" t="str">
            <v>Precast concrete segments</v>
          </cell>
          <cell r="C226" t="str">
            <v>m</v>
          </cell>
          <cell r="D226">
            <v>0</v>
          </cell>
          <cell r="E226">
            <v>10.547000000000001</v>
          </cell>
          <cell r="I226">
            <v>0</v>
          </cell>
          <cell r="J226">
            <v>10.547000000000001</v>
          </cell>
          <cell r="K226">
            <v>0</v>
          </cell>
          <cell r="L226">
            <v>10.547000000000001</v>
          </cell>
        </row>
        <row r="227">
          <cell r="A227" t="str">
            <v>MA221</v>
          </cell>
          <cell r="B227" t="str">
            <v>Bearing type 60-61</v>
          </cell>
          <cell r="C227" t="str">
            <v>no</v>
          </cell>
          <cell r="D227">
            <v>0</v>
          </cell>
          <cell r="E227">
            <v>31.655000000000001</v>
          </cell>
          <cell r="I227">
            <v>0</v>
          </cell>
          <cell r="J227">
            <v>31.655000000000001</v>
          </cell>
          <cell r="K227">
            <v>0</v>
          </cell>
          <cell r="L227">
            <v>31.655000000000001</v>
          </cell>
        </row>
        <row r="228">
          <cell r="A228" t="str">
            <v>MA222</v>
          </cell>
          <cell r="B228" t="str">
            <v xml:space="preserve">Neopren bearing </v>
          </cell>
          <cell r="C228" t="str">
            <v>no</v>
          </cell>
          <cell r="D228">
            <v>105.496</v>
          </cell>
          <cell r="E228">
            <v>0</v>
          </cell>
          <cell r="I228">
            <v>105.5</v>
          </cell>
          <cell r="J228">
            <v>0</v>
          </cell>
          <cell r="K228">
            <v>0</v>
          </cell>
          <cell r="L228">
            <v>105.5</v>
          </cell>
        </row>
        <row r="229">
          <cell r="A229" t="str">
            <v>MA223</v>
          </cell>
          <cell r="B229" t="str">
            <v>Expansion Joint 75 mm gap - 11 m length</v>
          </cell>
          <cell r="C229" t="str">
            <v>no</v>
          </cell>
          <cell r="D229">
            <v>1406.616</v>
          </cell>
          <cell r="E229">
            <v>0</v>
          </cell>
          <cell r="I229">
            <v>1406.62</v>
          </cell>
          <cell r="J229">
            <v>0</v>
          </cell>
          <cell r="K229">
            <v>0</v>
          </cell>
          <cell r="L229">
            <v>1406.62</v>
          </cell>
        </row>
        <row r="230">
          <cell r="A230" t="str">
            <v>MA224</v>
          </cell>
          <cell r="B230" t="str">
            <v>Expansion Joint 50 mm gap - 15 m length</v>
          </cell>
          <cell r="C230" t="str">
            <v>no</v>
          </cell>
          <cell r="D230">
            <v>2109.91</v>
          </cell>
          <cell r="E230">
            <v>0</v>
          </cell>
          <cell r="I230">
            <v>2109.91</v>
          </cell>
          <cell r="J230">
            <v>0</v>
          </cell>
          <cell r="K230">
            <v>0</v>
          </cell>
          <cell r="L230">
            <v>2109.91</v>
          </cell>
        </row>
        <row r="231">
          <cell r="A231" t="str">
            <v>MA225</v>
          </cell>
          <cell r="B231" t="str">
            <v>Prickers</v>
          </cell>
          <cell r="C231" t="str">
            <v>no</v>
          </cell>
          <cell r="D231">
            <v>0</v>
          </cell>
          <cell r="E231">
            <v>3.863</v>
          </cell>
          <cell r="I231">
            <v>0</v>
          </cell>
          <cell r="J231">
            <v>3.863</v>
          </cell>
          <cell r="K231">
            <v>0</v>
          </cell>
          <cell r="L231">
            <v>3.863</v>
          </cell>
        </row>
        <row r="232">
          <cell r="A232" t="str">
            <v>MA226</v>
          </cell>
          <cell r="B232" t="str">
            <v>Grass Sements</v>
          </cell>
          <cell r="C232" t="str">
            <v>Kg</v>
          </cell>
          <cell r="D232">
            <v>0</v>
          </cell>
          <cell r="E232">
            <v>0.127</v>
          </cell>
          <cell r="I232">
            <v>0</v>
          </cell>
          <cell r="J232">
            <v>0.127</v>
          </cell>
          <cell r="K232">
            <v>0</v>
          </cell>
          <cell r="L232">
            <v>0.127</v>
          </cell>
        </row>
        <row r="233">
          <cell r="A233" t="str">
            <v>MA227</v>
          </cell>
          <cell r="D233">
            <v>0</v>
          </cell>
          <cell r="E233">
            <v>0</v>
          </cell>
          <cell r="I233">
            <v>0</v>
          </cell>
          <cell r="J233">
            <v>0</v>
          </cell>
          <cell r="K233">
            <v>0</v>
          </cell>
          <cell r="L233">
            <v>0</v>
          </cell>
        </row>
        <row r="234">
          <cell r="A234" t="str">
            <v>MA228</v>
          </cell>
          <cell r="D234">
            <v>0</v>
          </cell>
          <cell r="E234">
            <v>0</v>
          </cell>
          <cell r="I234">
            <v>0</v>
          </cell>
          <cell r="J234">
            <v>0</v>
          </cell>
          <cell r="K234">
            <v>0</v>
          </cell>
          <cell r="L234">
            <v>0</v>
          </cell>
        </row>
        <row r="235">
          <cell r="A235" t="str">
            <v>MA229</v>
          </cell>
          <cell r="B235" t="str">
            <v>Wood Beams Formwork H20</v>
          </cell>
          <cell r="C235" t="str">
            <v>ml</v>
          </cell>
          <cell r="D235">
            <v>11.28</v>
          </cell>
          <cell r="E235">
            <v>0</v>
          </cell>
          <cell r="I235">
            <v>11.28</v>
          </cell>
          <cell r="J235">
            <v>0</v>
          </cell>
          <cell r="K235">
            <v>0</v>
          </cell>
          <cell r="L235">
            <v>11.28</v>
          </cell>
        </row>
        <row r="236">
          <cell r="A236" t="str">
            <v>MA230</v>
          </cell>
          <cell r="B236" t="str">
            <v>Formwork bridgebuilder</v>
          </cell>
          <cell r="C236" t="str">
            <v>m2</v>
          </cell>
          <cell r="D236">
            <v>64.704999999999998</v>
          </cell>
          <cell r="E236">
            <v>0</v>
          </cell>
          <cell r="I236">
            <v>64.709999999999994</v>
          </cell>
          <cell r="J236">
            <v>0</v>
          </cell>
          <cell r="K236">
            <v>0</v>
          </cell>
          <cell r="L236">
            <v>64.709999999999994</v>
          </cell>
        </row>
        <row r="237">
          <cell r="A237" t="str">
            <v>MA231</v>
          </cell>
          <cell r="B237" t="str">
            <v>Steel structure</v>
          </cell>
          <cell r="C237" t="str">
            <v>m3</v>
          </cell>
          <cell r="D237">
            <v>2.1150000000000002</v>
          </cell>
          <cell r="E237">
            <v>0</v>
          </cell>
          <cell r="I237">
            <v>2.12</v>
          </cell>
          <cell r="J237">
            <v>0</v>
          </cell>
          <cell r="K237">
            <v>0</v>
          </cell>
          <cell r="L237">
            <v>2.12</v>
          </cell>
        </row>
        <row r="238">
          <cell r="A238" t="str">
            <v>MA232</v>
          </cell>
          <cell r="B238" t="str">
            <v>Tubular scaffolding</v>
          </cell>
          <cell r="C238" t="str">
            <v>m3</v>
          </cell>
          <cell r="D238">
            <v>4.9210000000000003</v>
          </cell>
          <cell r="E238">
            <v>0</v>
          </cell>
          <cell r="I238">
            <v>4.92</v>
          </cell>
          <cell r="J238">
            <v>0</v>
          </cell>
          <cell r="K238">
            <v>0</v>
          </cell>
          <cell r="L238">
            <v>4.92</v>
          </cell>
        </row>
        <row r="239">
          <cell r="A239" t="str">
            <v>MA233</v>
          </cell>
          <cell r="B239" t="str">
            <v>Steel Plate # 6mm</v>
          </cell>
          <cell r="C239" t="str">
            <v>m2</v>
          </cell>
          <cell r="D239">
            <v>50.76</v>
          </cell>
          <cell r="E239">
            <v>0</v>
          </cell>
          <cell r="I239">
            <v>50.76</v>
          </cell>
          <cell r="J239">
            <v>0</v>
          </cell>
          <cell r="K239">
            <v>0</v>
          </cell>
          <cell r="L239">
            <v>50.76</v>
          </cell>
        </row>
        <row r="240">
          <cell r="A240" t="str">
            <v>MA234</v>
          </cell>
          <cell r="C240" t="str">
            <v>m3</v>
          </cell>
          <cell r="D240">
            <v>0</v>
          </cell>
          <cell r="E240">
            <v>0</v>
          </cell>
          <cell r="I240">
            <v>0</v>
          </cell>
          <cell r="J240">
            <v>0</v>
          </cell>
          <cell r="K240">
            <v>0</v>
          </cell>
          <cell r="L240">
            <v>0</v>
          </cell>
        </row>
        <row r="241">
          <cell r="A241" t="str">
            <v>MA235</v>
          </cell>
          <cell r="C241" t="str">
            <v>m2</v>
          </cell>
          <cell r="D241">
            <v>0</v>
          </cell>
          <cell r="E241">
            <v>0</v>
          </cell>
          <cell r="I241">
            <v>0</v>
          </cell>
          <cell r="J241">
            <v>0</v>
          </cell>
          <cell r="K241">
            <v>0</v>
          </cell>
          <cell r="L241">
            <v>0</v>
          </cell>
        </row>
        <row r="242">
          <cell r="A242" t="str">
            <v>MA236</v>
          </cell>
          <cell r="C242" t="str">
            <v>kg</v>
          </cell>
          <cell r="D242">
            <v>0</v>
          </cell>
          <cell r="E242">
            <v>0</v>
          </cell>
          <cell r="I242">
            <v>0</v>
          </cell>
          <cell r="J242">
            <v>0</v>
          </cell>
          <cell r="K242">
            <v>0</v>
          </cell>
          <cell r="L242">
            <v>0</v>
          </cell>
        </row>
        <row r="243">
          <cell r="A243" t="str">
            <v>MA237</v>
          </cell>
          <cell r="B243" t="str">
            <v>Form Traveller BRIDGEBUILDER</v>
          </cell>
          <cell r="C243" t="str">
            <v>Ls</v>
          </cell>
          <cell r="D243">
            <v>281322.016</v>
          </cell>
          <cell r="E243">
            <v>0</v>
          </cell>
          <cell r="I243">
            <v>281322.02</v>
          </cell>
          <cell r="J243">
            <v>0</v>
          </cell>
          <cell r="K243">
            <v>0</v>
          </cell>
          <cell r="L243">
            <v>281322.02</v>
          </cell>
        </row>
        <row r="244">
          <cell r="A244" t="str">
            <v>MA238</v>
          </cell>
          <cell r="C244" t="str">
            <v>kg</v>
          </cell>
          <cell r="D244">
            <v>0</v>
          </cell>
          <cell r="E244">
            <v>0</v>
          </cell>
          <cell r="I244">
            <v>0</v>
          </cell>
          <cell r="J244">
            <v>0</v>
          </cell>
          <cell r="K244">
            <v>0</v>
          </cell>
          <cell r="L244">
            <v>0</v>
          </cell>
        </row>
        <row r="245">
          <cell r="A245" t="str">
            <v>MA239</v>
          </cell>
          <cell r="C245" t="str">
            <v>kg</v>
          </cell>
          <cell r="D245">
            <v>0</v>
          </cell>
          <cell r="E245">
            <v>0</v>
          </cell>
          <cell r="I245">
            <v>0</v>
          </cell>
          <cell r="J245">
            <v>0</v>
          </cell>
          <cell r="K245">
            <v>0</v>
          </cell>
          <cell r="L245">
            <v>0</v>
          </cell>
        </row>
        <row r="246">
          <cell r="A246" t="str">
            <v>MA240</v>
          </cell>
          <cell r="B246" t="str">
            <v>GASOIL</v>
          </cell>
          <cell r="C246" t="str">
            <v>kg</v>
          </cell>
          <cell r="D246">
            <v>0.56399999999999995</v>
          </cell>
          <cell r="E246">
            <v>0</v>
          </cell>
          <cell r="I246">
            <v>0.56000000000000005</v>
          </cell>
          <cell r="J246">
            <v>0</v>
          </cell>
          <cell r="K246">
            <v>0</v>
          </cell>
          <cell r="L246">
            <v>0.56000000000000005</v>
          </cell>
        </row>
        <row r="247">
          <cell r="A247" t="str">
            <v>MA241</v>
          </cell>
          <cell r="B247" t="str">
            <v>KEROSENE</v>
          </cell>
          <cell r="C247" t="str">
            <v>kg</v>
          </cell>
          <cell r="D247">
            <v>0.747</v>
          </cell>
          <cell r="E247">
            <v>0</v>
          </cell>
          <cell r="I247">
            <v>0.75</v>
          </cell>
          <cell r="J247">
            <v>0</v>
          </cell>
          <cell r="K247">
            <v>0</v>
          </cell>
          <cell r="L247">
            <v>0.75</v>
          </cell>
        </row>
        <row r="248">
          <cell r="A248" t="str">
            <v>MA242</v>
          </cell>
          <cell r="B248" t="str">
            <v>Steel H piles 305x305x126 kg/m BS 4360 Grade 43A</v>
          </cell>
          <cell r="C248" t="str">
            <v>ml</v>
          </cell>
          <cell r="D248">
            <v>532.98</v>
          </cell>
          <cell r="E248">
            <v>0</v>
          </cell>
          <cell r="I248">
            <v>532.98</v>
          </cell>
          <cell r="J248">
            <v>0</v>
          </cell>
          <cell r="K248">
            <v>0</v>
          </cell>
          <cell r="L248">
            <v>532.98</v>
          </cell>
        </row>
        <row r="249">
          <cell r="A249" t="str">
            <v>MA243</v>
          </cell>
          <cell r="C249" t="str">
            <v>kg</v>
          </cell>
          <cell r="D249">
            <v>0</v>
          </cell>
          <cell r="E249">
            <v>0</v>
          </cell>
          <cell r="I249">
            <v>0</v>
          </cell>
          <cell r="J249">
            <v>0</v>
          </cell>
          <cell r="K249">
            <v>0</v>
          </cell>
          <cell r="L249">
            <v>0</v>
          </cell>
        </row>
        <row r="250">
          <cell r="A250" t="str">
            <v>MA244</v>
          </cell>
          <cell r="C250" t="str">
            <v>kg</v>
          </cell>
          <cell r="D250">
            <v>0</v>
          </cell>
          <cell r="E250">
            <v>0</v>
          </cell>
          <cell r="I250">
            <v>0</v>
          </cell>
          <cell r="J250">
            <v>0</v>
          </cell>
          <cell r="K250">
            <v>0</v>
          </cell>
          <cell r="L250">
            <v>0</v>
          </cell>
        </row>
        <row r="251">
          <cell r="A251" t="str">
            <v>MA245</v>
          </cell>
          <cell r="C251" t="str">
            <v>kg</v>
          </cell>
          <cell r="D251">
            <v>0</v>
          </cell>
          <cell r="E251">
            <v>0</v>
          </cell>
          <cell r="I251">
            <v>0</v>
          </cell>
          <cell r="J251">
            <v>0</v>
          </cell>
          <cell r="K251">
            <v>0</v>
          </cell>
          <cell r="L251">
            <v>0</v>
          </cell>
        </row>
        <row r="252">
          <cell r="A252" t="str">
            <v>MA246</v>
          </cell>
          <cell r="C252" t="str">
            <v>kg</v>
          </cell>
          <cell r="D252">
            <v>0</v>
          </cell>
          <cell r="E252">
            <v>0</v>
          </cell>
          <cell r="I252">
            <v>0</v>
          </cell>
          <cell r="J252">
            <v>0</v>
          </cell>
          <cell r="K252">
            <v>0</v>
          </cell>
          <cell r="L252">
            <v>0</v>
          </cell>
        </row>
        <row r="253">
          <cell r="A253" t="str">
            <v>MA247</v>
          </cell>
          <cell r="C253" t="str">
            <v>kg</v>
          </cell>
          <cell r="D253">
            <v>0</v>
          </cell>
          <cell r="E253">
            <v>0</v>
          </cell>
          <cell r="I253">
            <v>0</v>
          </cell>
          <cell r="J253">
            <v>0</v>
          </cell>
          <cell r="K253">
            <v>0</v>
          </cell>
          <cell r="L253">
            <v>0</v>
          </cell>
        </row>
        <row r="254">
          <cell r="A254" t="str">
            <v>MA248</v>
          </cell>
          <cell r="C254" t="str">
            <v>kg</v>
          </cell>
          <cell r="D254">
            <v>0</v>
          </cell>
          <cell r="E254">
            <v>0</v>
          </cell>
          <cell r="I254">
            <v>0</v>
          </cell>
          <cell r="J254">
            <v>0</v>
          </cell>
          <cell r="K254">
            <v>0</v>
          </cell>
          <cell r="L254">
            <v>0</v>
          </cell>
        </row>
        <row r="255">
          <cell r="A255" t="str">
            <v>MA249</v>
          </cell>
          <cell r="C255" t="str">
            <v>kg</v>
          </cell>
          <cell r="D255">
            <v>0</v>
          </cell>
          <cell r="E255">
            <v>0</v>
          </cell>
          <cell r="I255">
            <v>0</v>
          </cell>
          <cell r="J255">
            <v>0</v>
          </cell>
          <cell r="K255">
            <v>0</v>
          </cell>
          <cell r="L255">
            <v>0</v>
          </cell>
        </row>
        <row r="256">
          <cell r="A256" t="str">
            <v>MA250</v>
          </cell>
          <cell r="D256">
            <v>84.6</v>
          </cell>
          <cell r="E256">
            <v>0</v>
          </cell>
          <cell r="I256">
            <v>84.6</v>
          </cell>
          <cell r="J256">
            <v>0</v>
          </cell>
          <cell r="K256">
            <v>0</v>
          </cell>
          <cell r="L256">
            <v>84.6</v>
          </cell>
        </row>
        <row r="257">
          <cell r="A257" t="str">
            <v>MA251</v>
          </cell>
          <cell r="B257" t="str">
            <v>PEITURE GARDE-CORPS</v>
          </cell>
          <cell r="C257" t="str">
            <v>ML</v>
          </cell>
          <cell r="D257">
            <v>14.1</v>
          </cell>
          <cell r="E257">
            <v>0</v>
          </cell>
          <cell r="I257">
            <v>14.1</v>
          </cell>
          <cell r="J257">
            <v>0</v>
          </cell>
          <cell r="K257">
            <v>0</v>
          </cell>
          <cell r="L257">
            <v>14.1</v>
          </cell>
        </row>
        <row r="258">
          <cell r="A258" t="str">
            <v>MA252</v>
          </cell>
          <cell r="D258">
            <v>0</v>
          </cell>
          <cell r="E258">
            <v>0</v>
          </cell>
          <cell r="I258">
            <v>0</v>
          </cell>
          <cell r="J258">
            <v>0</v>
          </cell>
          <cell r="K258">
            <v>0</v>
          </cell>
          <cell r="L258">
            <v>0</v>
          </cell>
        </row>
        <row r="259">
          <cell r="A259" t="str">
            <v>MA253</v>
          </cell>
          <cell r="D259">
            <v>0</v>
          </cell>
          <cell r="E259">
            <v>0</v>
          </cell>
          <cell r="I259">
            <v>0</v>
          </cell>
          <cell r="J259">
            <v>0</v>
          </cell>
          <cell r="K259">
            <v>0</v>
          </cell>
          <cell r="L259">
            <v>0</v>
          </cell>
        </row>
        <row r="260">
          <cell r="A260" t="str">
            <v>MA254</v>
          </cell>
          <cell r="D260">
            <v>0</v>
          </cell>
          <cell r="E260">
            <v>0</v>
          </cell>
          <cell r="I260">
            <v>0</v>
          </cell>
          <cell r="J260">
            <v>0</v>
          </cell>
          <cell r="K260">
            <v>0</v>
          </cell>
          <cell r="L260">
            <v>0</v>
          </cell>
        </row>
        <row r="261">
          <cell r="A261" t="str">
            <v>MA255</v>
          </cell>
          <cell r="B261" t="str">
            <v>Auxiliary Installations</v>
          </cell>
          <cell r="C261" t="str">
            <v>Un</v>
          </cell>
          <cell r="D261">
            <v>14100</v>
          </cell>
          <cell r="E261">
            <v>0</v>
          </cell>
          <cell r="I261">
            <v>14100</v>
          </cell>
          <cell r="J261">
            <v>0</v>
          </cell>
          <cell r="K261">
            <v>0</v>
          </cell>
          <cell r="L261">
            <v>14100</v>
          </cell>
        </row>
        <row r="262">
          <cell r="A262" t="str">
            <v>MA256</v>
          </cell>
          <cell r="B262" t="str">
            <v>Industrial Installations / Plants Assembly</v>
          </cell>
          <cell r="C262" t="str">
            <v>Fft</v>
          </cell>
          <cell r="D262">
            <v>14100</v>
          </cell>
          <cell r="E262">
            <v>0</v>
          </cell>
          <cell r="I262">
            <v>14100</v>
          </cell>
          <cell r="J262">
            <v>0</v>
          </cell>
          <cell r="K262">
            <v>0</v>
          </cell>
          <cell r="L262">
            <v>14100</v>
          </cell>
        </row>
        <row r="263">
          <cell r="A263" t="str">
            <v>MA257</v>
          </cell>
          <cell r="B263" t="str">
            <v>Quality Labo Control</v>
          </cell>
          <cell r="C263" t="str">
            <v>mth</v>
          </cell>
          <cell r="D263">
            <v>1410</v>
          </cell>
          <cell r="E263">
            <v>0</v>
          </cell>
          <cell r="I263">
            <v>1410</v>
          </cell>
          <cell r="J263">
            <v>0</v>
          </cell>
          <cell r="K263">
            <v>0</v>
          </cell>
          <cell r="L263">
            <v>1410</v>
          </cell>
        </row>
        <row r="264">
          <cell r="A264" t="str">
            <v>MA258</v>
          </cell>
          <cell r="D264">
            <v>0</v>
          </cell>
          <cell r="E264">
            <v>0</v>
          </cell>
          <cell r="I264">
            <v>0</v>
          </cell>
          <cell r="J264">
            <v>0</v>
          </cell>
          <cell r="K264">
            <v>0</v>
          </cell>
          <cell r="L264">
            <v>0</v>
          </cell>
        </row>
        <row r="265">
          <cell r="A265" t="str">
            <v>MA259</v>
          </cell>
          <cell r="D265">
            <v>0</v>
          </cell>
          <cell r="E265">
            <v>0</v>
          </cell>
          <cell r="I265">
            <v>0</v>
          </cell>
          <cell r="J265">
            <v>0</v>
          </cell>
          <cell r="K265">
            <v>0</v>
          </cell>
          <cell r="L265">
            <v>0</v>
          </cell>
        </row>
        <row r="266">
          <cell r="A266" t="str">
            <v>MA260</v>
          </cell>
          <cell r="B266" t="str">
            <v xml:space="preserve">Bureaux Encadrement </v>
          </cell>
          <cell r="C266" t="str">
            <v>Fft</v>
          </cell>
          <cell r="D266">
            <v>65706</v>
          </cell>
          <cell r="E266">
            <v>0</v>
          </cell>
          <cell r="I266">
            <v>65706</v>
          </cell>
          <cell r="J266">
            <v>0</v>
          </cell>
          <cell r="K266">
            <v>0</v>
          </cell>
          <cell r="L266">
            <v>65706</v>
          </cell>
        </row>
        <row r="267">
          <cell r="A267" t="str">
            <v>MA261</v>
          </cell>
          <cell r="B267" t="str">
            <v>Installations Sociaux / Hebergements</v>
          </cell>
          <cell r="C267" t="str">
            <v>Fft</v>
          </cell>
          <cell r="D267">
            <v>412580.1</v>
          </cell>
          <cell r="E267">
            <v>0</v>
          </cell>
          <cell r="I267">
            <v>412580.1</v>
          </cell>
          <cell r="J267">
            <v>0</v>
          </cell>
          <cell r="K267">
            <v>0</v>
          </cell>
          <cell r="L267">
            <v>412580.1</v>
          </cell>
        </row>
        <row r="268">
          <cell r="A268" t="str">
            <v>MA262</v>
          </cell>
          <cell r="B268" t="str">
            <v>Resaux Eau, Égout, Electrique et Communications</v>
          </cell>
          <cell r="C268" t="str">
            <v>Fft</v>
          </cell>
          <cell r="D268">
            <v>82908</v>
          </cell>
          <cell r="E268">
            <v>0</v>
          </cell>
          <cell r="I268">
            <v>82908</v>
          </cell>
          <cell r="J268">
            <v>0</v>
          </cell>
          <cell r="K268">
            <v>0</v>
          </cell>
          <cell r="L268">
            <v>82908</v>
          </cell>
        </row>
        <row r="269">
          <cell r="A269" t="str">
            <v>MA263</v>
          </cell>
          <cell r="B269" t="str">
            <v>Bureaux Divers Chantier</v>
          </cell>
          <cell r="C269" t="str">
            <v>Fft</v>
          </cell>
          <cell r="D269">
            <v>157891.79999999999</v>
          </cell>
          <cell r="E269">
            <v>0</v>
          </cell>
          <cell r="I269">
            <v>157891.79999999999</v>
          </cell>
          <cell r="J269">
            <v>0</v>
          </cell>
          <cell r="K269">
            <v>0</v>
          </cell>
          <cell r="L269">
            <v>157891.79999999999</v>
          </cell>
        </row>
        <row r="270">
          <cell r="A270" t="str">
            <v>MA264</v>
          </cell>
          <cell r="B270" t="str">
            <v>Laboratoire Chantier</v>
          </cell>
          <cell r="C270" t="str">
            <v>Fft</v>
          </cell>
          <cell r="D270">
            <v>43851</v>
          </cell>
          <cell r="E270">
            <v>0</v>
          </cell>
          <cell r="I270">
            <v>43851</v>
          </cell>
          <cell r="J270">
            <v>0</v>
          </cell>
          <cell r="K270">
            <v>0</v>
          </cell>
          <cell r="L270">
            <v>43851</v>
          </cell>
        </row>
        <row r="271">
          <cell r="A271" t="str">
            <v>MA265</v>
          </cell>
          <cell r="B271" t="str">
            <v>Clotures</v>
          </cell>
          <cell r="C271" t="str">
            <v>Fft</v>
          </cell>
          <cell r="D271">
            <v>16920</v>
          </cell>
          <cell r="E271">
            <v>0</v>
          </cell>
          <cell r="I271">
            <v>16920</v>
          </cell>
          <cell r="J271">
            <v>0</v>
          </cell>
          <cell r="K271">
            <v>0</v>
          </cell>
          <cell r="L271">
            <v>16920</v>
          </cell>
        </row>
        <row r="272">
          <cell r="A272" t="str">
            <v>MA266</v>
          </cell>
          <cell r="B272" t="str">
            <v>Installations Industrielles</v>
          </cell>
          <cell r="C272" t="str">
            <v>Fft</v>
          </cell>
          <cell r="D272">
            <v>53840.85</v>
          </cell>
          <cell r="E272">
            <v>0</v>
          </cell>
          <cell r="I272">
            <v>53840.85</v>
          </cell>
          <cell r="J272">
            <v>0</v>
          </cell>
          <cell r="K272">
            <v>0</v>
          </cell>
          <cell r="L272">
            <v>53840.85</v>
          </cell>
        </row>
        <row r="273">
          <cell r="A273" t="str">
            <v>MA267</v>
          </cell>
          <cell r="D273">
            <v>0</v>
          </cell>
          <cell r="E273">
            <v>0</v>
          </cell>
          <cell r="I273">
            <v>0</v>
          </cell>
          <cell r="J273">
            <v>0</v>
          </cell>
          <cell r="K273">
            <v>0</v>
          </cell>
          <cell r="L273">
            <v>0</v>
          </cell>
        </row>
        <row r="274">
          <cell r="A274" t="str">
            <v>MA268</v>
          </cell>
          <cell r="D274">
            <v>0</v>
          </cell>
          <cell r="E274">
            <v>0</v>
          </cell>
          <cell r="I274">
            <v>0</v>
          </cell>
          <cell r="J274">
            <v>0</v>
          </cell>
          <cell r="K274">
            <v>0</v>
          </cell>
          <cell r="L274">
            <v>0</v>
          </cell>
        </row>
        <row r="275">
          <cell r="A275" t="str">
            <v>MA269</v>
          </cell>
          <cell r="D275">
            <v>0</v>
          </cell>
          <cell r="E275">
            <v>0</v>
          </cell>
          <cell r="I275">
            <v>0</v>
          </cell>
          <cell r="J275">
            <v>0</v>
          </cell>
          <cell r="K275">
            <v>0</v>
          </cell>
          <cell r="L275">
            <v>0</v>
          </cell>
        </row>
        <row r="276">
          <cell r="A276" t="str">
            <v>MA270</v>
          </cell>
          <cell r="B276" t="str">
            <v>BÉTON ARMÉ</v>
          </cell>
          <cell r="D276">
            <v>0</v>
          </cell>
          <cell r="E276">
            <v>0</v>
          </cell>
          <cell r="I276">
            <v>0</v>
          </cell>
          <cell r="J276">
            <v>0</v>
          </cell>
          <cell r="K276">
            <v>0</v>
          </cell>
          <cell r="L276">
            <v>0</v>
          </cell>
        </row>
        <row r="277">
          <cell r="A277" t="str">
            <v>MA271</v>
          </cell>
          <cell r="B277" t="str">
            <v>Béton de propreté dosé à 200 kg/m3</v>
          </cell>
          <cell r="C277" t="str">
            <v>m3</v>
          </cell>
          <cell r="D277">
            <v>0</v>
          </cell>
          <cell r="E277">
            <v>0</v>
          </cell>
          <cell r="I277">
            <v>0</v>
          </cell>
          <cell r="J277">
            <v>0</v>
          </cell>
          <cell r="K277">
            <v>0</v>
          </cell>
          <cell r="L277">
            <v>0</v>
          </cell>
        </row>
        <row r="278">
          <cell r="A278" t="str">
            <v>MA272</v>
          </cell>
          <cell r="B278" t="str">
            <v>Béton armé étanche dosé à 350 kg/m3 y compris ferraillage et coffrage</v>
          </cell>
          <cell r="C278" t="str">
            <v>m3</v>
          </cell>
          <cell r="D278">
            <v>0</v>
          </cell>
          <cell r="E278">
            <v>0</v>
          </cell>
          <cell r="I278">
            <v>0</v>
          </cell>
          <cell r="J278">
            <v>0</v>
          </cell>
          <cell r="K278">
            <v>0</v>
          </cell>
          <cell r="L278">
            <v>0</v>
          </cell>
        </row>
        <row r="279">
          <cell r="A279" t="str">
            <v>MA273</v>
          </cell>
          <cell r="B279" t="str">
            <v>Béton armé dosé à 350 kg/m3 y compris ferraillage et coffrage</v>
          </cell>
          <cell r="C279" t="str">
            <v>m3</v>
          </cell>
          <cell r="D279">
            <v>0</v>
          </cell>
          <cell r="E279">
            <v>0</v>
          </cell>
          <cell r="I279">
            <v>0</v>
          </cell>
          <cell r="J279">
            <v>0</v>
          </cell>
          <cell r="K279">
            <v>0</v>
          </cell>
          <cell r="L279">
            <v>0</v>
          </cell>
        </row>
        <row r="280">
          <cell r="A280" t="str">
            <v>MA274</v>
          </cell>
          <cell r="B280" t="str">
            <v>Exécution de joint humide étanche avec bande de type SikaSwell P Type 2003 ou similaire</v>
          </cell>
          <cell r="C280" t="str">
            <v>mètre Linéaire</v>
          </cell>
          <cell r="D280">
            <v>0</v>
          </cell>
          <cell r="E280">
            <v>0</v>
          </cell>
          <cell r="I280">
            <v>0</v>
          </cell>
          <cell r="J280">
            <v>0</v>
          </cell>
          <cell r="K280">
            <v>0</v>
          </cell>
          <cell r="L280">
            <v>0</v>
          </cell>
        </row>
        <row r="281">
          <cell r="A281" t="str">
            <v>MA275</v>
          </cell>
          <cell r="B281" t="str">
            <v>Goujon en acier 12 mm de diamètre x 600 mm</v>
          </cell>
          <cell r="C281" t="str">
            <v>unité</v>
          </cell>
          <cell r="D281">
            <v>0</v>
          </cell>
          <cell r="E281">
            <v>0</v>
          </cell>
          <cell r="I281">
            <v>0</v>
          </cell>
          <cell r="J281">
            <v>0</v>
          </cell>
          <cell r="K281">
            <v>0</v>
          </cell>
          <cell r="L281">
            <v>0</v>
          </cell>
        </row>
        <row r="282">
          <cell r="A282" t="str">
            <v>MA276</v>
          </cell>
          <cell r="B282" t="str">
            <v>SOUS-TOTAL - POSTE 1.300</v>
          </cell>
          <cell r="D282">
            <v>0</v>
          </cell>
          <cell r="E282">
            <v>0</v>
          </cell>
          <cell r="I282">
            <v>0</v>
          </cell>
          <cell r="J282">
            <v>0</v>
          </cell>
          <cell r="K282">
            <v>0</v>
          </cell>
          <cell r="L282">
            <v>0</v>
          </cell>
        </row>
        <row r="283">
          <cell r="A283" t="str">
            <v>MA277</v>
          </cell>
          <cell r="B283" t="str">
            <v>POSTE DE POMPAGE - ÉQUIPEMENT ET ACCESSOIRES</v>
          </cell>
          <cell r="D283">
            <v>0</v>
          </cell>
          <cell r="E283">
            <v>0</v>
          </cell>
          <cell r="I283">
            <v>0</v>
          </cell>
          <cell r="J283">
            <v>0</v>
          </cell>
          <cell r="K283">
            <v>0</v>
          </cell>
          <cell r="L283">
            <v>0</v>
          </cell>
        </row>
        <row r="284">
          <cell r="A284" t="str">
            <v>MA278</v>
          </cell>
          <cell r="B284" t="str">
            <v>Groupe électropompe de type monobloc à roue à canaux. Capacité: 207 l/s x 16,4 mCE</v>
          </cell>
          <cell r="C284" t="str">
            <v>unité</v>
          </cell>
          <cell r="D284">
            <v>0</v>
          </cell>
          <cell r="E284">
            <v>0</v>
          </cell>
          <cell r="I284">
            <v>0</v>
          </cell>
          <cell r="J284">
            <v>0</v>
          </cell>
          <cell r="K284">
            <v>0</v>
          </cell>
          <cell r="L284">
            <v>0</v>
          </cell>
        </row>
        <row r="285">
          <cell r="A285" t="str">
            <v>MA279</v>
          </cell>
          <cell r="B285" t="str">
            <v>Robinets-vannes et clapets</v>
          </cell>
          <cell r="D285">
            <v>0</v>
          </cell>
          <cell r="E285">
            <v>0</v>
          </cell>
          <cell r="I285">
            <v>0</v>
          </cell>
          <cell r="J285">
            <v>0</v>
          </cell>
          <cell r="K285">
            <v>0</v>
          </cell>
          <cell r="L285">
            <v>0</v>
          </cell>
        </row>
        <row r="286">
          <cell r="A286" t="str">
            <v>MA280</v>
          </cell>
          <cell r="B286" t="str">
            <v xml:space="preserve">Robinet-vanne DN400 PN 10 </v>
          </cell>
          <cell r="C286" t="str">
            <v>unité</v>
          </cell>
          <cell r="D286">
            <v>0</v>
          </cell>
          <cell r="E286">
            <v>0</v>
          </cell>
          <cell r="I286">
            <v>0</v>
          </cell>
          <cell r="J286">
            <v>0</v>
          </cell>
          <cell r="K286">
            <v>0</v>
          </cell>
          <cell r="L286">
            <v>0</v>
          </cell>
        </row>
        <row r="287">
          <cell r="A287" t="str">
            <v>MA281</v>
          </cell>
          <cell r="B287" t="str">
            <v xml:space="preserve">Robinet-vanne DN450 PN 10 </v>
          </cell>
          <cell r="C287" t="str">
            <v>unité</v>
          </cell>
          <cell r="D287">
            <v>0</v>
          </cell>
          <cell r="E287">
            <v>0</v>
          </cell>
          <cell r="I287">
            <v>0</v>
          </cell>
          <cell r="J287">
            <v>0</v>
          </cell>
          <cell r="K287">
            <v>0</v>
          </cell>
          <cell r="L287">
            <v>0</v>
          </cell>
        </row>
        <row r="288">
          <cell r="A288" t="str">
            <v>MA282</v>
          </cell>
          <cell r="B288" t="str">
            <v xml:space="preserve">Robinet-vanne DN600 PN 10 </v>
          </cell>
          <cell r="C288" t="str">
            <v>unité</v>
          </cell>
          <cell r="D288">
            <v>0</v>
          </cell>
          <cell r="E288">
            <v>0</v>
          </cell>
          <cell r="I288">
            <v>0</v>
          </cell>
          <cell r="J288">
            <v>0</v>
          </cell>
          <cell r="K288">
            <v>0</v>
          </cell>
          <cell r="L288">
            <v>0</v>
          </cell>
        </row>
        <row r="289">
          <cell r="A289" t="str">
            <v>MA283</v>
          </cell>
          <cell r="B289" t="str">
            <v>Clapet de retenue à boule DN400 PN 10</v>
          </cell>
          <cell r="C289" t="str">
            <v>unité</v>
          </cell>
          <cell r="D289">
            <v>0</v>
          </cell>
          <cell r="E289">
            <v>0</v>
          </cell>
          <cell r="I289">
            <v>0</v>
          </cell>
          <cell r="J289">
            <v>0</v>
          </cell>
          <cell r="K289">
            <v>0</v>
          </cell>
          <cell r="L289">
            <v>0</v>
          </cell>
        </row>
        <row r="290">
          <cell r="A290" t="str">
            <v>MA284</v>
          </cell>
          <cell r="B290" t="str">
            <v>Tuyauterie</v>
          </cell>
          <cell r="D290">
            <v>0</v>
          </cell>
          <cell r="E290">
            <v>0</v>
          </cell>
          <cell r="I290">
            <v>0</v>
          </cell>
          <cell r="J290">
            <v>0</v>
          </cell>
          <cell r="K290">
            <v>0</v>
          </cell>
          <cell r="L290">
            <v>0</v>
          </cell>
        </row>
        <row r="291">
          <cell r="A291" t="str">
            <v>MA285</v>
          </cell>
          <cell r="B291" t="str">
            <v>Cône expanseur en fonte 300/400 à brides</v>
          </cell>
          <cell r="C291" t="str">
            <v>unité</v>
          </cell>
          <cell r="D291">
            <v>0</v>
          </cell>
          <cell r="E291">
            <v>0</v>
          </cell>
          <cell r="I291">
            <v>0</v>
          </cell>
          <cell r="J291">
            <v>0</v>
          </cell>
          <cell r="K291">
            <v>0</v>
          </cell>
          <cell r="L291">
            <v>0</v>
          </cell>
        </row>
        <row r="292">
          <cell r="A292" t="str">
            <v>MA286</v>
          </cell>
          <cell r="B292" t="str">
            <v>Cône expanseur en fonte 400/450 à brides</v>
          </cell>
          <cell r="C292" t="str">
            <v>unité</v>
          </cell>
          <cell r="D292">
            <v>0</v>
          </cell>
          <cell r="E292">
            <v>0</v>
          </cell>
          <cell r="I292">
            <v>0</v>
          </cell>
          <cell r="J292">
            <v>0</v>
          </cell>
          <cell r="K292">
            <v>0</v>
          </cell>
          <cell r="L292">
            <v>0</v>
          </cell>
        </row>
        <row r="293">
          <cell r="A293" t="str">
            <v>MA287</v>
          </cell>
          <cell r="B293" t="str">
            <v>Coude 90º en fonte DN 400 à brides</v>
          </cell>
          <cell r="C293" t="str">
            <v>unité</v>
          </cell>
          <cell r="D293">
            <v>0</v>
          </cell>
          <cell r="E293">
            <v>0</v>
          </cell>
          <cell r="I293">
            <v>0</v>
          </cell>
          <cell r="J293">
            <v>0</v>
          </cell>
          <cell r="K293">
            <v>0</v>
          </cell>
          <cell r="L293">
            <v>0</v>
          </cell>
        </row>
        <row r="294">
          <cell r="A294" t="str">
            <v>MA288</v>
          </cell>
          <cell r="B294" t="str">
            <v>Té en fonte 450/450 à brides</v>
          </cell>
          <cell r="C294" t="str">
            <v>unité</v>
          </cell>
          <cell r="D294">
            <v>0</v>
          </cell>
          <cell r="E294">
            <v>0</v>
          </cell>
          <cell r="I294">
            <v>0</v>
          </cell>
          <cell r="J294">
            <v>0</v>
          </cell>
          <cell r="K294">
            <v>0</v>
          </cell>
          <cell r="L294">
            <v>0</v>
          </cell>
        </row>
        <row r="295">
          <cell r="A295" t="str">
            <v>MA289</v>
          </cell>
          <cell r="B295" t="str">
            <v>Té en fonte 600/450 à brides</v>
          </cell>
          <cell r="C295" t="str">
            <v>unité</v>
          </cell>
          <cell r="D295">
            <v>0</v>
          </cell>
          <cell r="E295">
            <v>0</v>
          </cell>
          <cell r="I295">
            <v>0</v>
          </cell>
          <cell r="J295">
            <v>0</v>
          </cell>
          <cell r="K295">
            <v>0</v>
          </cell>
          <cell r="L295">
            <v>0</v>
          </cell>
        </row>
        <row r="296">
          <cell r="A296" t="str">
            <v>MA290</v>
          </cell>
          <cell r="B296" t="str">
            <v>Adapteur de bride en fonte DN 400</v>
          </cell>
          <cell r="C296" t="str">
            <v>unité</v>
          </cell>
          <cell r="D296">
            <v>0</v>
          </cell>
          <cell r="E296">
            <v>0</v>
          </cell>
          <cell r="I296">
            <v>0</v>
          </cell>
          <cell r="J296">
            <v>0</v>
          </cell>
          <cell r="K296">
            <v>0</v>
          </cell>
          <cell r="L296">
            <v>0</v>
          </cell>
        </row>
        <row r="297">
          <cell r="A297" t="str">
            <v>MA291</v>
          </cell>
          <cell r="B297" t="str">
            <v>Adapteur de bride en fonte DN 450</v>
          </cell>
          <cell r="C297" t="str">
            <v>unité</v>
          </cell>
          <cell r="D297">
            <v>0</v>
          </cell>
          <cell r="E297">
            <v>0</v>
          </cell>
          <cell r="I297">
            <v>0</v>
          </cell>
          <cell r="J297">
            <v>0</v>
          </cell>
          <cell r="K297">
            <v>0</v>
          </cell>
          <cell r="L297">
            <v>0</v>
          </cell>
        </row>
        <row r="298">
          <cell r="A298" t="str">
            <v>MA292</v>
          </cell>
          <cell r="B298" t="str">
            <v>Adapteur de bride en fonte DN 600</v>
          </cell>
          <cell r="C298" t="str">
            <v>unité</v>
          </cell>
          <cell r="D298">
            <v>0</v>
          </cell>
          <cell r="E298">
            <v>0</v>
          </cell>
          <cell r="I298">
            <v>0</v>
          </cell>
          <cell r="J298">
            <v>0</v>
          </cell>
          <cell r="K298">
            <v>0</v>
          </cell>
          <cell r="L298">
            <v>0</v>
          </cell>
        </row>
        <row r="299">
          <cell r="A299" t="str">
            <v>MA293</v>
          </cell>
          <cell r="B299" t="str">
            <v>Ensemble de la tuyauterie en fonte DN 400, DN 450 et DN 600 avec records</v>
          </cell>
          <cell r="C299" t="str">
            <v>Forfait</v>
          </cell>
          <cell r="D299">
            <v>0</v>
          </cell>
          <cell r="E299">
            <v>0</v>
          </cell>
          <cell r="I299">
            <v>0</v>
          </cell>
          <cell r="J299">
            <v>0</v>
          </cell>
          <cell r="K299">
            <v>0</v>
          </cell>
          <cell r="L299">
            <v>0</v>
          </cell>
        </row>
        <row r="300">
          <cell r="A300" t="str">
            <v>MA294</v>
          </cell>
          <cell r="B300" t="str">
            <v>Réservoir anti-bélier, 1750 litres avec membrane élastomère</v>
          </cell>
          <cell r="C300" t="str">
            <v>unité</v>
          </cell>
          <cell r="D300">
            <v>0</v>
          </cell>
          <cell r="E300">
            <v>0</v>
          </cell>
          <cell r="I300">
            <v>0</v>
          </cell>
          <cell r="J300">
            <v>0</v>
          </cell>
          <cell r="K300">
            <v>0</v>
          </cell>
          <cell r="L300">
            <v>0</v>
          </cell>
        </row>
        <row r="301">
          <cell r="A301" t="str">
            <v>MA295</v>
          </cell>
          <cell r="B301" t="str">
            <v>Électicité et contrôles</v>
          </cell>
          <cell r="D301">
            <v>0</v>
          </cell>
          <cell r="E301">
            <v>0</v>
          </cell>
          <cell r="I301">
            <v>0</v>
          </cell>
          <cell r="J301">
            <v>0</v>
          </cell>
          <cell r="K301">
            <v>0</v>
          </cell>
          <cell r="L301">
            <v>0</v>
          </cell>
        </row>
        <row r="302">
          <cell r="A302" t="str">
            <v>MA296</v>
          </cell>
          <cell r="B302" t="str">
            <v>Fourniture et installation du câblage, des conduits requis pour le raccordement électrique de la pompe à l'armoire ET02C</v>
          </cell>
          <cell r="C302" t="str">
            <v>Forfait</v>
          </cell>
          <cell r="D302">
            <v>0</v>
          </cell>
          <cell r="E302">
            <v>0</v>
          </cell>
          <cell r="I302">
            <v>0</v>
          </cell>
          <cell r="J302">
            <v>0</v>
          </cell>
          <cell r="K302">
            <v>0</v>
          </cell>
          <cell r="L302">
            <v>0</v>
          </cell>
        </row>
        <row r="303">
          <cell r="A303" t="str">
            <v>MA297</v>
          </cell>
          <cell r="B303" t="str">
            <v>Fourniture et installation du câblage, des conduits requis pour le raccordement des contrôles de la pompe à l'armoire ET02C</v>
          </cell>
          <cell r="C303" t="str">
            <v>Forfait</v>
          </cell>
          <cell r="D303">
            <v>0</v>
          </cell>
          <cell r="E303">
            <v>0</v>
          </cell>
          <cell r="I303">
            <v>0</v>
          </cell>
          <cell r="J303">
            <v>0</v>
          </cell>
          <cell r="K303">
            <v>0</v>
          </cell>
          <cell r="L303">
            <v>0</v>
          </cell>
        </row>
        <row r="304">
          <cell r="A304" t="str">
            <v>MA298</v>
          </cell>
          <cell r="B304" t="str">
            <v>Débitmètre magnétique DN 450, PN10, IP 68 avec reccordement à brides</v>
          </cell>
          <cell r="C304" t="str">
            <v>Forfait</v>
          </cell>
          <cell r="D304">
            <v>0</v>
          </cell>
          <cell r="E304">
            <v>0</v>
          </cell>
          <cell r="I304">
            <v>0</v>
          </cell>
          <cell r="J304">
            <v>0</v>
          </cell>
          <cell r="K304">
            <v>0</v>
          </cell>
          <cell r="L304">
            <v>0</v>
          </cell>
        </row>
        <row r="305">
          <cell r="A305" t="str">
            <v>MA299</v>
          </cell>
          <cell r="B305" t="str">
            <v>Divers</v>
          </cell>
          <cell r="D305">
            <v>0</v>
          </cell>
          <cell r="E305">
            <v>0</v>
          </cell>
          <cell r="I305">
            <v>0</v>
          </cell>
          <cell r="J305">
            <v>0</v>
          </cell>
          <cell r="K305">
            <v>0</v>
          </cell>
          <cell r="L305">
            <v>0</v>
          </cell>
        </row>
        <row r="306">
          <cell r="A306" t="str">
            <v>MA300</v>
          </cell>
          <cell r="B306" t="str">
            <v>Poutre de levage (profilé en 1 tel que l'existant), longueur d'environ 4 m.</v>
          </cell>
          <cell r="C306" t="str">
            <v>Forfait</v>
          </cell>
          <cell r="D306">
            <v>0</v>
          </cell>
          <cell r="E306">
            <v>0</v>
          </cell>
          <cell r="I306">
            <v>0</v>
          </cell>
          <cell r="J306">
            <v>0</v>
          </cell>
          <cell r="K306">
            <v>0</v>
          </cell>
          <cell r="L306">
            <v>0</v>
          </cell>
        </row>
        <row r="307">
          <cell r="A307" t="str">
            <v>MA301</v>
          </cell>
          <cell r="B307" t="str">
            <v>Guarde-corps</v>
          </cell>
          <cell r="C307" t="str">
            <v>mètre Linéaire</v>
          </cell>
          <cell r="D307">
            <v>0</v>
          </cell>
          <cell r="E307">
            <v>0</v>
          </cell>
          <cell r="I307">
            <v>0</v>
          </cell>
          <cell r="J307">
            <v>0</v>
          </cell>
          <cell r="K307">
            <v>0</v>
          </cell>
          <cell r="L307">
            <v>0</v>
          </cell>
        </row>
        <row r="308">
          <cell r="A308" t="str">
            <v>MA302</v>
          </cell>
          <cell r="B308" t="str">
            <v>Trappe d'accès au puits de pompage 1600 mm x 1200 mm en acier galvanisé.</v>
          </cell>
          <cell r="C308" t="str">
            <v>unité</v>
          </cell>
          <cell r="D308">
            <v>0</v>
          </cell>
          <cell r="E308">
            <v>0</v>
          </cell>
          <cell r="I308">
            <v>0</v>
          </cell>
          <cell r="J308">
            <v>0</v>
          </cell>
          <cell r="K308">
            <v>0</v>
          </cell>
          <cell r="L308">
            <v>0</v>
          </cell>
        </row>
        <row r="309">
          <cell r="A309" t="str">
            <v>MA303</v>
          </cell>
          <cell r="B309" t="str">
            <v>Trappe d'accès au puits sec en acier galvanisé 1600 mm x 1000 mm</v>
          </cell>
          <cell r="C309" t="str">
            <v>unité</v>
          </cell>
          <cell r="D309">
            <v>0</v>
          </cell>
          <cell r="E309">
            <v>0</v>
          </cell>
          <cell r="I309">
            <v>0</v>
          </cell>
          <cell r="J309">
            <v>0</v>
          </cell>
          <cell r="K309">
            <v>0</v>
          </cell>
          <cell r="L309">
            <v>0</v>
          </cell>
        </row>
        <row r="310">
          <cell r="A310" t="str">
            <v>MA304</v>
          </cell>
          <cell r="B310" t="str">
            <v>Couvercle d'accès en fonte avec cadre, 800 mm de diamétre, classe B125</v>
          </cell>
          <cell r="C310" t="str">
            <v>unité</v>
          </cell>
          <cell r="D310">
            <v>0</v>
          </cell>
          <cell r="E310">
            <v>0</v>
          </cell>
          <cell r="I310">
            <v>0</v>
          </cell>
          <cell r="J310">
            <v>0</v>
          </cell>
          <cell r="K310">
            <v>0</v>
          </cell>
          <cell r="L310">
            <v>0</v>
          </cell>
        </row>
        <row r="311">
          <cell r="A311" t="str">
            <v>MA305</v>
          </cell>
          <cell r="B311" t="str">
            <v>SOUS-TOTAL - POSTE 1.400</v>
          </cell>
          <cell r="D311">
            <v>0</v>
          </cell>
          <cell r="E311">
            <v>0</v>
          </cell>
          <cell r="I311">
            <v>0</v>
          </cell>
          <cell r="J311">
            <v>0</v>
          </cell>
          <cell r="K311">
            <v>0</v>
          </cell>
          <cell r="L311">
            <v>0</v>
          </cell>
        </row>
        <row r="312">
          <cell r="A312" t="str">
            <v>MA306</v>
          </cell>
          <cell r="B312" t="str">
            <v>CONDUITES DE REFOULEMENT ET GRAVITAIRES</v>
          </cell>
          <cell r="D312">
            <v>0</v>
          </cell>
          <cell r="E312">
            <v>0</v>
          </cell>
          <cell r="I312">
            <v>0</v>
          </cell>
          <cell r="J312">
            <v>0</v>
          </cell>
          <cell r="K312">
            <v>0</v>
          </cell>
          <cell r="L312">
            <v>0</v>
          </cell>
        </row>
        <row r="313">
          <cell r="A313" t="str">
            <v>MA307</v>
          </cell>
          <cell r="B313" t="str">
            <v>Conduite en fonte ductile K9 DN450 à emboîtement</v>
          </cell>
          <cell r="C313" t="str">
            <v>mètre Linéaire</v>
          </cell>
          <cell r="D313">
            <v>0</v>
          </cell>
          <cell r="E313">
            <v>0</v>
          </cell>
          <cell r="I313">
            <v>0</v>
          </cell>
          <cell r="J313">
            <v>0</v>
          </cell>
          <cell r="K313">
            <v>0</v>
          </cell>
          <cell r="L313">
            <v>0</v>
          </cell>
        </row>
        <row r="314">
          <cell r="A314" t="str">
            <v>MA308</v>
          </cell>
          <cell r="B314" t="str">
            <v>Conduite en béton armé DN 450 série résistence 135 A</v>
          </cell>
          <cell r="C314" t="str">
            <v>mètre Linéaire</v>
          </cell>
          <cell r="D314">
            <v>0</v>
          </cell>
          <cell r="E314">
            <v>0</v>
          </cell>
          <cell r="I314">
            <v>0</v>
          </cell>
          <cell r="J314">
            <v>0</v>
          </cell>
          <cell r="K314">
            <v>0</v>
          </cell>
          <cell r="L314">
            <v>0</v>
          </cell>
        </row>
        <row r="315">
          <cell r="A315" t="str">
            <v>MA309</v>
          </cell>
          <cell r="B315" t="str">
            <v>Conduite en béton armé DN 600 série résistence 135 A</v>
          </cell>
          <cell r="C315" t="str">
            <v>mètre Linéaire</v>
          </cell>
          <cell r="D315">
            <v>0</v>
          </cell>
          <cell r="E315">
            <v>0</v>
          </cell>
          <cell r="I315">
            <v>0</v>
          </cell>
          <cell r="J315">
            <v>0</v>
          </cell>
          <cell r="K315">
            <v>0</v>
          </cell>
          <cell r="L315">
            <v>0</v>
          </cell>
        </row>
        <row r="316">
          <cell r="A316" t="str">
            <v>MA310</v>
          </cell>
          <cell r="B316" t="str">
            <v>Construction de regard de visite de profondeur &lt; 3,0m sur canalisation DN &lt;600</v>
          </cell>
          <cell r="C316" t="str">
            <v>unité</v>
          </cell>
          <cell r="D316">
            <v>0</v>
          </cell>
          <cell r="E316">
            <v>0</v>
          </cell>
          <cell r="I316">
            <v>0</v>
          </cell>
          <cell r="J316">
            <v>0</v>
          </cell>
          <cell r="K316">
            <v>0</v>
          </cell>
          <cell r="L316">
            <v>0</v>
          </cell>
        </row>
        <row r="317">
          <cell r="A317" t="str">
            <v>MA311</v>
          </cell>
          <cell r="B317" t="str">
            <v>Plus value au prix 1.530 pour regard de visite de peofondeur &gt; 3,0m sur canalisation DN&lt;600</v>
          </cell>
          <cell r="C317" t="str">
            <v>unité</v>
          </cell>
          <cell r="D317">
            <v>0</v>
          </cell>
          <cell r="E317">
            <v>0</v>
          </cell>
          <cell r="I317">
            <v>0</v>
          </cell>
          <cell r="J317">
            <v>0</v>
          </cell>
          <cell r="K317">
            <v>0</v>
          </cell>
          <cell r="L317">
            <v>0</v>
          </cell>
        </row>
        <row r="318">
          <cell r="A318" t="str">
            <v>MA312</v>
          </cell>
          <cell r="B318" t="str">
            <v>Plus value au prix 1.530 pour regard de visite sur canalisation DN&lt;600 mais avec 3 raccordements</v>
          </cell>
          <cell r="C318" t="str">
            <v>unité</v>
          </cell>
          <cell r="D318">
            <v>0</v>
          </cell>
          <cell r="E318">
            <v>0</v>
          </cell>
          <cell r="I318">
            <v>0</v>
          </cell>
          <cell r="J318">
            <v>0</v>
          </cell>
          <cell r="K318">
            <v>0</v>
          </cell>
          <cell r="L318">
            <v>0</v>
          </cell>
        </row>
        <row r="319">
          <cell r="A319" t="str">
            <v>MA313</v>
          </cell>
          <cell r="B319" t="str">
            <v>Construction du regard de visite RS-18</v>
          </cell>
          <cell r="C319" t="str">
            <v>unité</v>
          </cell>
          <cell r="D319">
            <v>0</v>
          </cell>
          <cell r="E319">
            <v>0</v>
          </cell>
          <cell r="I319">
            <v>0</v>
          </cell>
          <cell r="J319">
            <v>0</v>
          </cell>
          <cell r="K319">
            <v>0</v>
          </cell>
          <cell r="L319">
            <v>0</v>
          </cell>
        </row>
        <row r="320">
          <cell r="A320" t="str">
            <v>MA314</v>
          </cell>
          <cell r="B320" t="str">
            <v>Construction du regard de visite RS-20</v>
          </cell>
          <cell r="C320" t="str">
            <v>unité</v>
          </cell>
          <cell r="D320">
            <v>0</v>
          </cell>
          <cell r="E320">
            <v>0</v>
          </cell>
          <cell r="I320">
            <v>0</v>
          </cell>
          <cell r="J320">
            <v>0</v>
          </cell>
          <cell r="K320">
            <v>0</v>
          </cell>
          <cell r="L320">
            <v>0</v>
          </cell>
        </row>
        <row r="321">
          <cell r="A321" t="str">
            <v>MA315</v>
          </cell>
          <cell r="B321" t="str">
            <v>SOUS-TOTAL - POSTE 1.500</v>
          </cell>
          <cell r="D321">
            <v>0</v>
          </cell>
          <cell r="E321">
            <v>0</v>
          </cell>
          <cell r="I321">
            <v>0</v>
          </cell>
          <cell r="J321">
            <v>0</v>
          </cell>
          <cell r="K321">
            <v>0</v>
          </cell>
          <cell r="L321">
            <v>0</v>
          </cell>
        </row>
        <row r="322">
          <cell r="A322" t="str">
            <v>MA316</v>
          </cell>
          <cell r="B322" t="str">
            <v>VOIRIE</v>
          </cell>
          <cell r="D322">
            <v>0</v>
          </cell>
          <cell r="E322">
            <v>0</v>
          </cell>
          <cell r="I322">
            <v>0</v>
          </cell>
          <cell r="J322">
            <v>0</v>
          </cell>
          <cell r="K322">
            <v>0</v>
          </cell>
          <cell r="L322">
            <v>0</v>
          </cell>
        </row>
        <row r="323">
          <cell r="A323" t="str">
            <v>MA317</v>
          </cell>
          <cell r="B323" t="str">
            <v>Démolition de la chausée et décharge des décombres</v>
          </cell>
          <cell r="C323" t="str">
            <v>m2</v>
          </cell>
          <cell r="D323">
            <v>0</v>
          </cell>
          <cell r="E323">
            <v>0</v>
          </cell>
          <cell r="I323">
            <v>0</v>
          </cell>
          <cell r="J323">
            <v>0</v>
          </cell>
          <cell r="K323">
            <v>0</v>
          </cell>
          <cell r="L323">
            <v>0</v>
          </cell>
        </row>
        <row r="324">
          <cell r="A324" t="str">
            <v>MA318</v>
          </cell>
          <cell r="B324" t="str">
            <v>Réfection de la chaussée</v>
          </cell>
          <cell r="C324" t="str">
            <v>m2</v>
          </cell>
          <cell r="D324">
            <v>0</v>
          </cell>
          <cell r="E324">
            <v>0</v>
          </cell>
          <cell r="I324">
            <v>0</v>
          </cell>
          <cell r="J324">
            <v>0</v>
          </cell>
          <cell r="K324">
            <v>0</v>
          </cell>
          <cell r="L324">
            <v>0</v>
          </cell>
        </row>
        <row r="325">
          <cell r="A325" t="str">
            <v>MA319</v>
          </cell>
          <cell r="B325" t="str">
            <v>SOUS-TOTAL - POSTE 1.600</v>
          </cell>
          <cell r="D325">
            <v>0</v>
          </cell>
          <cell r="E325">
            <v>0</v>
          </cell>
          <cell r="I325">
            <v>0</v>
          </cell>
          <cell r="J325">
            <v>0</v>
          </cell>
          <cell r="K325">
            <v>0</v>
          </cell>
          <cell r="L325">
            <v>0</v>
          </cell>
        </row>
        <row r="326">
          <cell r="A326" t="str">
            <v>MA320</v>
          </cell>
          <cell r="B326" t="str">
            <v>DIVERS</v>
          </cell>
          <cell r="D326">
            <v>0</v>
          </cell>
          <cell r="E326">
            <v>0</v>
          </cell>
          <cell r="I326">
            <v>0</v>
          </cell>
          <cell r="J326">
            <v>0</v>
          </cell>
          <cell r="K326">
            <v>0</v>
          </cell>
          <cell r="L326">
            <v>0</v>
          </cell>
        </row>
        <row r="327">
          <cell r="A327" t="str">
            <v>MA321</v>
          </cell>
          <cell r="B327" t="str">
            <v>Curage, nettoyage de la conduite existante DN 600</v>
          </cell>
          <cell r="C327" t="str">
            <v>mètre Linéaire</v>
          </cell>
          <cell r="D327">
            <v>0</v>
          </cell>
          <cell r="E327">
            <v>0</v>
          </cell>
          <cell r="I327">
            <v>0</v>
          </cell>
          <cell r="J327">
            <v>0</v>
          </cell>
          <cell r="K327">
            <v>0</v>
          </cell>
          <cell r="L327">
            <v>0</v>
          </cell>
        </row>
        <row r="328">
          <cell r="A328" t="str">
            <v>MA322</v>
          </cell>
          <cell r="B328" t="str">
            <v>Inspection télévisée de la conduite existante DN 600</v>
          </cell>
          <cell r="C328" t="str">
            <v>mètre Linéaire</v>
          </cell>
          <cell r="D328">
            <v>0</v>
          </cell>
          <cell r="E328">
            <v>0</v>
          </cell>
          <cell r="I328">
            <v>0</v>
          </cell>
          <cell r="J328">
            <v>0</v>
          </cell>
          <cell r="K328">
            <v>0</v>
          </cell>
          <cell r="L328">
            <v>0</v>
          </cell>
        </row>
        <row r="329">
          <cell r="A329" t="str">
            <v>MA323</v>
          </cell>
          <cell r="B329" t="str">
            <v>Borrow Pit natural gravel</v>
          </cell>
          <cell r="C329" t="str">
            <v>m3</v>
          </cell>
          <cell r="D329">
            <v>0</v>
          </cell>
          <cell r="E329">
            <v>2.82</v>
          </cell>
          <cell r="I329">
            <v>0</v>
          </cell>
          <cell r="J329">
            <v>2.82</v>
          </cell>
          <cell r="K329">
            <v>0</v>
          </cell>
          <cell r="L329">
            <v>2.82</v>
          </cell>
        </row>
        <row r="330">
          <cell r="A330" t="str">
            <v>MA324</v>
          </cell>
          <cell r="B330" t="str">
            <v>Borrow Pit indeminisation</v>
          </cell>
          <cell r="C330" t="str">
            <v>m3</v>
          </cell>
          <cell r="D330">
            <v>0</v>
          </cell>
          <cell r="E330">
            <v>0.84599999999999997</v>
          </cell>
          <cell r="I330">
            <v>0</v>
          </cell>
          <cell r="J330">
            <v>0.84599999999999997</v>
          </cell>
          <cell r="K330">
            <v>0</v>
          </cell>
          <cell r="L330">
            <v>0.84599999999999997</v>
          </cell>
        </row>
        <row r="331">
          <cell r="A331" t="str">
            <v>MA325</v>
          </cell>
          <cell r="B331" t="str">
            <v>Quarrie indemnisation and licenses</v>
          </cell>
          <cell r="C331" t="str">
            <v>ton</v>
          </cell>
          <cell r="D331">
            <v>1.0069999999999999</v>
          </cell>
          <cell r="E331">
            <v>0</v>
          </cell>
          <cell r="I331">
            <v>1.01</v>
          </cell>
          <cell r="J331">
            <v>0</v>
          </cell>
          <cell r="K331">
            <v>0</v>
          </cell>
          <cell r="L331">
            <v>1.01</v>
          </cell>
        </row>
        <row r="332">
          <cell r="A332" t="str">
            <v>MA326</v>
          </cell>
          <cell r="B332" t="str">
            <v>Crushrock quarrie</v>
          </cell>
          <cell r="C332" t="str">
            <v>ton</v>
          </cell>
          <cell r="D332">
            <v>0</v>
          </cell>
          <cell r="E332">
            <v>0</v>
          </cell>
          <cell r="I332">
            <v>0</v>
          </cell>
          <cell r="J332">
            <v>0</v>
          </cell>
          <cell r="K332">
            <v>0</v>
          </cell>
          <cell r="L332">
            <v>0</v>
          </cell>
        </row>
        <row r="333">
          <cell r="A333" t="str">
            <v>MA327</v>
          </cell>
          <cell r="B333" t="str">
            <v>Trees planting - subcontractor</v>
          </cell>
          <cell r="C333" t="str">
            <v>nº</v>
          </cell>
          <cell r="D333">
            <v>0</v>
          </cell>
          <cell r="E333">
            <v>28.2</v>
          </cell>
          <cell r="I333">
            <v>0</v>
          </cell>
          <cell r="J333">
            <v>28.2</v>
          </cell>
          <cell r="K333">
            <v>0</v>
          </cell>
          <cell r="L333">
            <v>28.2</v>
          </cell>
        </row>
        <row r="334">
          <cell r="A334" t="str">
            <v>MA328</v>
          </cell>
          <cell r="B334" t="str">
            <v>Remove Existing Steel Foot Bridge CH 11+200</v>
          </cell>
          <cell r="C334" t="str">
            <v>LS</v>
          </cell>
          <cell r="D334">
            <v>0</v>
          </cell>
          <cell r="E334">
            <v>28200</v>
          </cell>
          <cell r="I334">
            <v>0</v>
          </cell>
          <cell r="J334">
            <v>28200</v>
          </cell>
          <cell r="K334">
            <v>0</v>
          </cell>
          <cell r="L334">
            <v>28200</v>
          </cell>
        </row>
        <row r="335">
          <cell r="A335" t="str">
            <v>MA329</v>
          </cell>
          <cell r="B335" t="str">
            <v>Divs. Diversions</v>
          </cell>
          <cell r="C335" t="str">
            <v>day</v>
          </cell>
          <cell r="D335">
            <v>0</v>
          </cell>
          <cell r="E335">
            <v>211.5</v>
          </cell>
          <cell r="I335">
            <v>0</v>
          </cell>
          <cell r="J335">
            <v>211.5</v>
          </cell>
          <cell r="K335">
            <v>0</v>
          </cell>
          <cell r="L335">
            <v>211.5</v>
          </cell>
        </row>
        <row r="336">
          <cell r="A336" t="str">
            <v>MA330</v>
          </cell>
          <cell r="B336" t="str">
            <v>25mm dia. mild steel dowel expansion loint 575mm long_x000D_íncluding coating one-half in bituminous paint</v>
          </cell>
          <cell r="C336" t="str">
            <v>nr</v>
          </cell>
          <cell r="D336">
            <v>0</v>
          </cell>
          <cell r="E336">
            <v>2.82</v>
          </cell>
          <cell r="I336">
            <v>0</v>
          </cell>
          <cell r="J336">
            <v>2.82</v>
          </cell>
          <cell r="K336">
            <v>0</v>
          </cell>
          <cell r="L336">
            <v>2.82</v>
          </cell>
        </row>
        <row r="337">
          <cell r="A337" t="str">
            <v>MA331</v>
          </cell>
          <cell r="B337" t="str">
            <v>Provide and place Precast concrete cover slabs, conc. class_x000D_C30/20mm agregate for U-Drain as per drawing</v>
          </cell>
          <cell r="C337" t="str">
            <v>nr</v>
          </cell>
          <cell r="D337">
            <v>0</v>
          </cell>
          <cell r="E337">
            <v>21.15</v>
          </cell>
          <cell r="I337">
            <v>0</v>
          </cell>
          <cell r="J337">
            <v>21.15</v>
          </cell>
          <cell r="K337">
            <v>0</v>
          </cell>
          <cell r="L337">
            <v>21.15</v>
          </cell>
        </row>
        <row r="338">
          <cell r="A338" t="str">
            <v>MA332</v>
          </cell>
          <cell r="B338" t="str">
            <v>Haulage of Chushed rock to Alphalt Plant</v>
          </cell>
          <cell r="C338" t="str">
            <v>tonxkm</v>
          </cell>
          <cell r="D338">
            <v>0.113</v>
          </cell>
          <cell r="E338">
            <v>0</v>
          </cell>
          <cell r="I338">
            <v>0.11</v>
          </cell>
          <cell r="J338">
            <v>0</v>
          </cell>
          <cell r="K338">
            <v>0</v>
          </cell>
          <cell r="L338">
            <v>0.11</v>
          </cell>
        </row>
        <row r="339">
          <cell r="A339" t="str">
            <v>MA333</v>
          </cell>
          <cell r="D339">
            <v>0</v>
          </cell>
          <cell r="E339">
            <v>0</v>
          </cell>
          <cell r="I339">
            <v>0</v>
          </cell>
          <cell r="J339">
            <v>0</v>
          </cell>
          <cell r="K339">
            <v>0</v>
          </cell>
          <cell r="L339">
            <v>0</v>
          </cell>
        </row>
        <row r="340">
          <cell r="A340" t="str">
            <v>MA334</v>
          </cell>
          <cell r="D340">
            <v>0</v>
          </cell>
          <cell r="E340">
            <v>0</v>
          </cell>
          <cell r="I340">
            <v>0</v>
          </cell>
          <cell r="J340">
            <v>0</v>
          </cell>
          <cell r="K340">
            <v>0</v>
          </cell>
          <cell r="L340">
            <v>0</v>
          </cell>
        </row>
        <row r="341">
          <cell r="A341" t="str">
            <v>MA335</v>
          </cell>
          <cell r="B341" t="str">
            <v>Form 25mm expansion joint with polystyrene or other_x000D_equal and approved soft board joint filler including all_x000D_necessary formwork</v>
          </cell>
          <cell r="C341" t="str">
            <v>m</v>
          </cell>
          <cell r="D341">
            <v>0</v>
          </cell>
          <cell r="E341">
            <v>16.920000000000002</v>
          </cell>
          <cell r="I341">
            <v>0</v>
          </cell>
          <cell r="J341">
            <v>16.920000000000002</v>
          </cell>
          <cell r="K341">
            <v>0</v>
          </cell>
          <cell r="L341">
            <v>16.920000000000002</v>
          </cell>
        </row>
        <row r="342">
          <cell r="A342" t="str">
            <v>MA336</v>
          </cell>
          <cell r="D342">
            <v>0</v>
          </cell>
          <cell r="E342">
            <v>0</v>
          </cell>
          <cell r="I342">
            <v>0</v>
          </cell>
          <cell r="J342">
            <v>0</v>
          </cell>
          <cell r="K342">
            <v>0</v>
          </cell>
          <cell r="L342">
            <v>0</v>
          </cell>
        </row>
        <row r="343">
          <cell r="A343" t="str">
            <v>MA337</v>
          </cell>
          <cell r="B343" t="str">
            <v>Seal top edge of expansion joint 25 x 25mm sectional_x000D_area with approved joint sealant</v>
          </cell>
          <cell r="C343" t="str">
            <v>m</v>
          </cell>
          <cell r="D343">
            <v>0</v>
          </cell>
          <cell r="E343">
            <v>16.920000000000002</v>
          </cell>
          <cell r="I343">
            <v>0</v>
          </cell>
          <cell r="J343">
            <v>16.920000000000002</v>
          </cell>
          <cell r="K343">
            <v>0</v>
          </cell>
          <cell r="L343">
            <v>16.920000000000002</v>
          </cell>
        </row>
        <row r="344">
          <cell r="A344" t="str">
            <v>MA338</v>
          </cell>
          <cell r="D344">
            <v>0</v>
          </cell>
          <cell r="E344">
            <v>0</v>
          </cell>
          <cell r="I344">
            <v>0</v>
          </cell>
          <cell r="J344">
            <v>0</v>
          </cell>
          <cell r="K344">
            <v>0</v>
          </cell>
          <cell r="L344">
            <v>0</v>
          </cell>
        </row>
        <row r="345">
          <cell r="A345" t="str">
            <v>MA339</v>
          </cell>
          <cell r="B345" t="str">
            <v>Provide and place 20mm diameter mild steel dowel in_x000D_expansion joint 575mm long including coating one-half_x000D_in bitumínous paint and provide all necessary_x000D_temporary support</v>
          </cell>
          <cell r="C345" t="str">
            <v>Nr</v>
          </cell>
          <cell r="D345">
            <v>0</v>
          </cell>
          <cell r="E345">
            <v>21.15</v>
          </cell>
          <cell r="I345">
            <v>0</v>
          </cell>
          <cell r="J345">
            <v>21.15</v>
          </cell>
          <cell r="K345">
            <v>0</v>
          </cell>
          <cell r="L345">
            <v>21.15</v>
          </cell>
        </row>
        <row r="346">
          <cell r="A346" t="str">
            <v>MA340</v>
          </cell>
          <cell r="D346">
            <v>0</v>
          </cell>
          <cell r="E346">
            <v>0</v>
          </cell>
          <cell r="I346">
            <v>0</v>
          </cell>
          <cell r="J346">
            <v>0</v>
          </cell>
          <cell r="K346">
            <v>0</v>
          </cell>
          <cell r="L346">
            <v>0</v>
          </cell>
        </row>
        <row r="347">
          <cell r="A347" t="str">
            <v>MA341</v>
          </cell>
          <cell r="B347" t="str">
            <v>Precast concrete kerbs 150 X 350 mm</v>
          </cell>
          <cell r="C347" t="str">
            <v>m</v>
          </cell>
          <cell r="D347">
            <v>0</v>
          </cell>
          <cell r="E347">
            <v>11.28</v>
          </cell>
          <cell r="I347">
            <v>0</v>
          </cell>
          <cell r="J347">
            <v>11.28</v>
          </cell>
          <cell r="K347">
            <v>0</v>
          </cell>
          <cell r="L347">
            <v>11.28</v>
          </cell>
        </row>
        <row r="348">
          <cell r="A348" t="str">
            <v>MA342</v>
          </cell>
          <cell r="B348" t="str">
            <v>Precast concrete channels 500 mm wide</v>
          </cell>
          <cell r="C348" t="str">
            <v>m</v>
          </cell>
          <cell r="D348">
            <v>0</v>
          </cell>
          <cell r="E348">
            <v>28.2</v>
          </cell>
          <cell r="I348">
            <v>0</v>
          </cell>
          <cell r="J348">
            <v>28.2</v>
          </cell>
          <cell r="K348">
            <v>0</v>
          </cell>
          <cell r="L348">
            <v>28.2</v>
          </cell>
        </row>
        <row r="349">
          <cell r="A349" t="str">
            <v>MA343</v>
          </cell>
          <cell r="B349" t="str">
            <v>Precast concrete 25/30 paving block 200x100x80mm</v>
          </cell>
          <cell r="C349" t="str">
            <v>m2</v>
          </cell>
          <cell r="D349">
            <v>0</v>
          </cell>
          <cell r="E349">
            <v>10.151999999999999</v>
          </cell>
          <cell r="I349">
            <v>0</v>
          </cell>
          <cell r="J349">
            <v>10.151999999999999</v>
          </cell>
          <cell r="K349">
            <v>0</v>
          </cell>
          <cell r="L349">
            <v>10.151999999999999</v>
          </cell>
        </row>
        <row r="350">
          <cell r="A350" t="str">
            <v>MA344</v>
          </cell>
          <cell r="B350" t="str">
            <v>Marker post, exposed height 975mm with reflective_x000D_marker at both sides as per Drawing NO.AN-2. 1601</v>
          </cell>
          <cell r="C350" t="str">
            <v>Nr</v>
          </cell>
          <cell r="D350">
            <v>0</v>
          </cell>
          <cell r="E350">
            <v>28.2</v>
          </cell>
          <cell r="I350">
            <v>0</v>
          </cell>
          <cell r="J350">
            <v>28.2</v>
          </cell>
          <cell r="K350">
            <v>0</v>
          </cell>
          <cell r="L350">
            <v>28.2</v>
          </cell>
        </row>
        <row r="351">
          <cell r="A351" t="str">
            <v>MA345</v>
          </cell>
          <cell r="D351">
            <v>0</v>
          </cell>
          <cell r="E351">
            <v>0</v>
          </cell>
          <cell r="I351">
            <v>0</v>
          </cell>
          <cell r="J351">
            <v>0</v>
          </cell>
          <cell r="K351">
            <v>0</v>
          </cell>
          <cell r="L351">
            <v>0</v>
          </cell>
        </row>
        <row r="352">
          <cell r="A352" t="str">
            <v>MA346</v>
          </cell>
          <cell r="B352" t="str">
            <v>kilometer postoexposed height 975mm with reflective_x000D_marker at both sides as per Drawing NO.AN-2. 1601</v>
          </cell>
          <cell r="C352" t="str">
            <v>Nr</v>
          </cell>
          <cell r="D352">
            <v>0</v>
          </cell>
          <cell r="E352">
            <v>16.920000000000002</v>
          </cell>
          <cell r="I352">
            <v>0</v>
          </cell>
          <cell r="J352">
            <v>16.920000000000002</v>
          </cell>
          <cell r="K352">
            <v>0</v>
          </cell>
          <cell r="L352">
            <v>16.920000000000002</v>
          </cell>
        </row>
        <row r="353">
          <cell r="A353" t="str">
            <v>MA347</v>
          </cell>
          <cell r="D353">
            <v>0</v>
          </cell>
          <cell r="E353">
            <v>0</v>
          </cell>
          <cell r="I353">
            <v>0</v>
          </cell>
          <cell r="J353">
            <v>0</v>
          </cell>
          <cell r="K353">
            <v>0</v>
          </cell>
          <cell r="L353">
            <v>0</v>
          </cell>
        </row>
        <row r="354">
          <cell r="A354" t="str">
            <v>MA348</v>
          </cell>
          <cell r="B354" t="str">
            <v>Provide and erect permanent road signs with one pole_x000D_support as specified</v>
          </cell>
          <cell r="C354" t="str">
            <v>Nr</v>
          </cell>
          <cell r="D354">
            <v>0</v>
          </cell>
          <cell r="E354">
            <v>176.25</v>
          </cell>
          <cell r="I354">
            <v>0</v>
          </cell>
          <cell r="J354">
            <v>176.25</v>
          </cell>
          <cell r="K354">
            <v>0</v>
          </cell>
          <cell r="L354">
            <v>176.25</v>
          </cell>
        </row>
        <row r="355">
          <cell r="A355" t="str">
            <v>MA349</v>
          </cell>
          <cell r="D355">
            <v>0</v>
          </cell>
          <cell r="E355">
            <v>0</v>
          </cell>
          <cell r="I355">
            <v>0</v>
          </cell>
          <cell r="J355">
            <v>0</v>
          </cell>
          <cell r="K355">
            <v>0</v>
          </cell>
          <cell r="L355">
            <v>0</v>
          </cell>
        </row>
        <row r="356">
          <cell r="A356" t="str">
            <v>MA350</v>
          </cell>
          <cell r="B356" t="str">
            <v>Ditto with two pole supports as specified</v>
          </cell>
          <cell r="C356" t="str">
            <v>Nr</v>
          </cell>
          <cell r="D356">
            <v>0</v>
          </cell>
          <cell r="E356">
            <v>564</v>
          </cell>
          <cell r="I356">
            <v>0</v>
          </cell>
          <cell r="J356">
            <v>564</v>
          </cell>
          <cell r="K356">
            <v>0</v>
          </cell>
          <cell r="L356">
            <v>564</v>
          </cell>
        </row>
        <row r="357">
          <cell r="A357" t="str">
            <v>MA351</v>
          </cell>
          <cell r="D357">
            <v>0</v>
          </cell>
          <cell r="E357">
            <v>0</v>
          </cell>
          <cell r="I357">
            <v>0</v>
          </cell>
          <cell r="J357">
            <v>0</v>
          </cell>
          <cell r="K357">
            <v>0</v>
          </cell>
          <cell r="L357">
            <v>0</v>
          </cell>
        </row>
        <row r="358">
          <cell r="A358" t="str">
            <v>MA352</v>
          </cell>
          <cell r="B358" t="str">
            <v>150 x 3.0mm thick continuous edge line white road_x000D_marking in reflective thermoplastic paint</v>
          </cell>
          <cell r="C358" t="str">
            <v>m</v>
          </cell>
          <cell r="D358">
            <v>0</v>
          </cell>
          <cell r="E358">
            <v>5.3579999999999997</v>
          </cell>
          <cell r="I358">
            <v>0</v>
          </cell>
          <cell r="J358">
            <v>5.3579999999999997</v>
          </cell>
          <cell r="K358">
            <v>0</v>
          </cell>
          <cell r="L358">
            <v>5.3579999999999997</v>
          </cell>
        </row>
        <row r="359">
          <cell r="A359" t="str">
            <v>MA353</v>
          </cell>
          <cell r="D359">
            <v>0</v>
          </cell>
          <cell r="E359">
            <v>0</v>
          </cell>
          <cell r="I359">
            <v>0</v>
          </cell>
          <cell r="J359">
            <v>0</v>
          </cell>
          <cell r="K359">
            <v>0</v>
          </cell>
          <cell r="L359">
            <v>0</v>
          </cell>
        </row>
        <row r="360">
          <cell r="A360" t="str">
            <v>MA354</v>
          </cell>
          <cell r="B360" t="str">
            <v>120 x 3.0mm thick continuous centre line white road_x000D_marking in reflective thermoplastic paint</v>
          </cell>
          <cell r="C360" t="str">
            <v>m</v>
          </cell>
          <cell r="D360">
            <v>0</v>
          </cell>
          <cell r="E360">
            <v>4.2300000000000004</v>
          </cell>
          <cell r="I360">
            <v>0</v>
          </cell>
          <cell r="J360">
            <v>4.2300000000000004</v>
          </cell>
          <cell r="K360">
            <v>0</v>
          </cell>
          <cell r="L360">
            <v>4.2300000000000004</v>
          </cell>
        </row>
        <row r="361">
          <cell r="A361" t="str">
            <v>MA355</v>
          </cell>
          <cell r="D361">
            <v>0</v>
          </cell>
          <cell r="E361">
            <v>0</v>
          </cell>
          <cell r="I361">
            <v>0</v>
          </cell>
          <cell r="J361">
            <v>0</v>
          </cell>
          <cell r="K361">
            <v>0</v>
          </cell>
          <cell r="L361">
            <v>0</v>
          </cell>
        </row>
        <row r="362">
          <cell r="A362" t="str">
            <v>MA356</v>
          </cell>
          <cell r="B362" t="str">
            <v>120 x 3.0mm thick intermittent centre line white_x000D_road marking in reflective thermoplastic paint</v>
          </cell>
          <cell r="C362" t="str">
            <v>m</v>
          </cell>
          <cell r="D362">
            <v>0</v>
          </cell>
          <cell r="E362">
            <v>5.3579999999999997</v>
          </cell>
          <cell r="I362">
            <v>0</v>
          </cell>
          <cell r="J362">
            <v>5.3579999999999997</v>
          </cell>
          <cell r="K362">
            <v>0</v>
          </cell>
          <cell r="L362">
            <v>5.3579999999999997</v>
          </cell>
        </row>
        <row r="363">
          <cell r="A363" t="str">
            <v>MA357</v>
          </cell>
          <cell r="D363">
            <v>0</v>
          </cell>
          <cell r="E363">
            <v>0</v>
          </cell>
          <cell r="I363">
            <v>0</v>
          </cell>
          <cell r="J363">
            <v>0</v>
          </cell>
          <cell r="K363">
            <v>0</v>
          </cell>
          <cell r="L363">
            <v>0</v>
          </cell>
        </row>
        <row r="364">
          <cell r="A364" t="str">
            <v>MA358</v>
          </cell>
          <cell r="B364" t="str">
            <v>3.0mm thick reflective thermoplastic road markings_x000D_of varying widths.</v>
          </cell>
          <cell r="C364" t="str">
            <v>m2</v>
          </cell>
          <cell r="D364">
            <v>0</v>
          </cell>
          <cell r="E364">
            <v>49.35</v>
          </cell>
          <cell r="I364">
            <v>0</v>
          </cell>
          <cell r="J364">
            <v>49.35</v>
          </cell>
          <cell r="K364">
            <v>0</v>
          </cell>
          <cell r="L364">
            <v>49.35</v>
          </cell>
        </row>
        <row r="365">
          <cell r="A365" t="str">
            <v>MA359</v>
          </cell>
          <cell r="D365">
            <v>0</v>
          </cell>
          <cell r="E365">
            <v>0</v>
          </cell>
          <cell r="I365">
            <v>0</v>
          </cell>
          <cell r="J365">
            <v>0</v>
          </cell>
          <cell r="K365">
            <v>0</v>
          </cell>
          <cell r="L365">
            <v>0</v>
          </cell>
        </row>
        <row r="366">
          <cell r="A366" t="str">
            <v>MA360</v>
          </cell>
          <cell r="B366" t="str">
            <v>Asphaltic concrete speed humps</v>
          </cell>
          <cell r="D366">
            <v>0</v>
          </cell>
          <cell r="E366">
            <v>0</v>
          </cell>
          <cell r="I366">
            <v>0</v>
          </cell>
          <cell r="J366">
            <v>0</v>
          </cell>
          <cell r="K366">
            <v>0</v>
          </cell>
          <cell r="L366">
            <v>0</v>
          </cell>
        </row>
        <row r="367">
          <cell r="A367" t="str">
            <v>MA361</v>
          </cell>
          <cell r="D367">
            <v>0</v>
          </cell>
          <cell r="E367">
            <v>0</v>
          </cell>
          <cell r="I367">
            <v>0</v>
          </cell>
          <cell r="J367">
            <v>0</v>
          </cell>
          <cell r="K367">
            <v>0</v>
          </cell>
          <cell r="L367">
            <v>0</v>
          </cell>
        </row>
        <row r="368">
          <cell r="A368" t="str">
            <v>MA362</v>
          </cell>
          <cell r="B368" t="str">
            <v>Asphaltic concrete speed hump 12000mm wide x_x000D_100mm high íncluding millíng asphaltíc concrete surface_x000D_25mm deep. as per Drawing NO.AN-2. 503</v>
          </cell>
          <cell r="C368" t="str">
            <v>m</v>
          </cell>
          <cell r="D368">
            <v>0</v>
          </cell>
          <cell r="E368">
            <v>169.2</v>
          </cell>
          <cell r="I368">
            <v>0</v>
          </cell>
          <cell r="J368">
            <v>169.2</v>
          </cell>
          <cell r="K368">
            <v>0</v>
          </cell>
          <cell r="L368">
            <v>169.2</v>
          </cell>
        </row>
        <row r="369">
          <cell r="A369" t="str">
            <v>MA363</v>
          </cell>
          <cell r="D369">
            <v>0</v>
          </cell>
          <cell r="E369">
            <v>0</v>
          </cell>
          <cell r="I369">
            <v>0</v>
          </cell>
          <cell r="J369">
            <v>0</v>
          </cell>
          <cell r="K369">
            <v>0</v>
          </cell>
          <cell r="L369">
            <v>0</v>
          </cell>
        </row>
        <row r="370">
          <cell r="A370" t="str">
            <v>MA364</v>
          </cell>
          <cell r="B370" t="str">
            <v>Metal rails and barriers</v>
          </cell>
          <cell r="D370">
            <v>0</v>
          </cell>
          <cell r="E370">
            <v>0</v>
          </cell>
          <cell r="I370">
            <v>0</v>
          </cell>
          <cell r="J370">
            <v>0</v>
          </cell>
          <cell r="K370">
            <v>0</v>
          </cell>
          <cell r="L370">
            <v>0</v>
          </cell>
        </row>
        <row r="371">
          <cell r="A371" t="str">
            <v>MA365</v>
          </cell>
          <cell r="D371">
            <v>0</v>
          </cell>
          <cell r="E371">
            <v>0</v>
          </cell>
          <cell r="I371">
            <v>0</v>
          </cell>
          <cell r="J371">
            <v>0</v>
          </cell>
          <cell r="K371">
            <v>0</v>
          </cell>
          <cell r="L371">
            <v>0</v>
          </cell>
        </row>
        <row r="372">
          <cell r="A372" t="str">
            <v>MA366</v>
          </cell>
          <cell r="B372" t="str">
            <v>1000mm High galvanized metal rai! with galvanized steel_x000D_supports per Drawíng No. AN-2. 1601</v>
          </cell>
          <cell r="C372" t="str">
            <v>m</v>
          </cell>
          <cell r="D372">
            <v>0</v>
          </cell>
          <cell r="E372">
            <v>35.25</v>
          </cell>
          <cell r="I372">
            <v>0</v>
          </cell>
          <cell r="J372">
            <v>35.25</v>
          </cell>
          <cell r="K372">
            <v>0</v>
          </cell>
          <cell r="L372">
            <v>35.25</v>
          </cell>
        </row>
        <row r="373">
          <cell r="A373" t="str">
            <v>MA367</v>
          </cell>
          <cell r="D373">
            <v>0</v>
          </cell>
          <cell r="E373">
            <v>0</v>
          </cell>
          <cell r="I373">
            <v>0</v>
          </cell>
          <cell r="J373">
            <v>0</v>
          </cell>
          <cell r="K373">
            <v>0</v>
          </cell>
          <cell r="L373">
            <v>0</v>
          </cell>
        </row>
        <row r="374">
          <cell r="A374" t="str">
            <v>MA368</v>
          </cell>
          <cell r="B374" t="str">
            <v>720mm High W - section galvanized metal crash barrier_x000D_with supports dítto</v>
          </cell>
          <cell r="C374" t="str">
            <v>m</v>
          </cell>
          <cell r="D374">
            <v>0</v>
          </cell>
          <cell r="E374">
            <v>91.65</v>
          </cell>
          <cell r="I374">
            <v>0</v>
          </cell>
          <cell r="J374">
            <v>91.65</v>
          </cell>
          <cell r="K374">
            <v>0</v>
          </cell>
          <cell r="L374">
            <v>91.65</v>
          </cell>
        </row>
        <row r="375">
          <cell r="A375" t="str">
            <v>MA369</v>
          </cell>
          <cell r="D375">
            <v>0</v>
          </cell>
          <cell r="E375">
            <v>0</v>
          </cell>
          <cell r="I375">
            <v>0</v>
          </cell>
          <cell r="J375">
            <v>0</v>
          </cell>
          <cell r="K375">
            <v>0</v>
          </cell>
          <cell r="L375">
            <v>0</v>
          </cell>
        </row>
        <row r="376">
          <cell r="A376" t="str">
            <v>MA370</v>
          </cell>
          <cell r="B376" t="str">
            <v>capping beam 250mm x 700mm</v>
          </cell>
          <cell r="C376" t="str">
            <v>m</v>
          </cell>
          <cell r="D376">
            <v>0</v>
          </cell>
          <cell r="E376">
            <v>49.35</v>
          </cell>
          <cell r="I376">
            <v>0</v>
          </cell>
          <cell r="J376">
            <v>49.35</v>
          </cell>
          <cell r="K376">
            <v>0</v>
          </cell>
          <cell r="L376">
            <v>49.35</v>
          </cell>
        </row>
        <row r="377">
          <cell r="A377" t="str">
            <v>MA371</v>
          </cell>
          <cell r="D377">
            <v>0</v>
          </cell>
          <cell r="E377">
            <v>0</v>
          </cell>
          <cell r="I377">
            <v>0</v>
          </cell>
          <cell r="J377">
            <v>0</v>
          </cell>
          <cell r="K377">
            <v>0</v>
          </cell>
          <cell r="L377">
            <v>0</v>
          </cell>
        </row>
        <row r="378">
          <cell r="A378" t="str">
            <v>MA372</v>
          </cell>
          <cell r="B378" t="str">
            <v xml:space="preserve">Expansion Joint </v>
          </cell>
          <cell r="C378" t="str">
            <v>m</v>
          </cell>
          <cell r="D378">
            <v>0</v>
          </cell>
          <cell r="E378">
            <v>133.94999999999999</v>
          </cell>
          <cell r="I378">
            <v>0</v>
          </cell>
          <cell r="J378">
            <v>133.94999999999999</v>
          </cell>
          <cell r="K378">
            <v>0</v>
          </cell>
          <cell r="L378">
            <v>133.94999999999999</v>
          </cell>
        </row>
        <row r="379">
          <cell r="A379" t="str">
            <v>MA373</v>
          </cell>
          <cell r="B379" t="str">
            <v>Joint between approach</v>
          </cell>
          <cell r="C379" t="str">
            <v>m</v>
          </cell>
          <cell r="D379">
            <v>0</v>
          </cell>
          <cell r="E379">
            <v>176.25</v>
          </cell>
          <cell r="I379">
            <v>0</v>
          </cell>
          <cell r="J379">
            <v>176.25</v>
          </cell>
          <cell r="K379">
            <v>0</v>
          </cell>
          <cell r="L379">
            <v>176.25</v>
          </cell>
        </row>
        <row r="380">
          <cell r="A380" t="str">
            <v>MA374</v>
          </cell>
          <cell r="B380" t="str">
            <v>Solft fibre board or polyestyrene</v>
          </cell>
          <cell r="C380" t="str">
            <v>m2</v>
          </cell>
          <cell r="D380">
            <v>0</v>
          </cell>
          <cell r="E380">
            <v>14.1</v>
          </cell>
          <cell r="I380">
            <v>0</v>
          </cell>
          <cell r="J380">
            <v>14.1</v>
          </cell>
          <cell r="K380">
            <v>0</v>
          </cell>
          <cell r="L380">
            <v>14.1</v>
          </cell>
        </row>
        <row r="381">
          <cell r="A381" t="str">
            <v>MA375</v>
          </cell>
          <cell r="B381" t="str">
            <v>PVC pipe DN75, PN10</v>
          </cell>
          <cell r="C381" t="str">
            <v>m</v>
          </cell>
          <cell r="D381">
            <v>0</v>
          </cell>
          <cell r="E381">
            <v>5.0199999999999996</v>
          </cell>
          <cell r="I381">
            <v>0</v>
          </cell>
          <cell r="J381">
            <v>5.0199999999999996</v>
          </cell>
          <cell r="K381">
            <v>0</v>
          </cell>
          <cell r="L381">
            <v>5.0199999999999996</v>
          </cell>
        </row>
        <row r="382">
          <cell r="A382" t="str">
            <v>MA376</v>
          </cell>
          <cell r="B382" t="str">
            <v>PVC pipe DN150, PN10</v>
          </cell>
          <cell r="C382" t="str">
            <v>m</v>
          </cell>
          <cell r="D382">
            <v>0</v>
          </cell>
          <cell r="E382">
            <v>6.6550000000000002</v>
          </cell>
          <cell r="I382">
            <v>0</v>
          </cell>
          <cell r="J382">
            <v>6.6550000000000002</v>
          </cell>
          <cell r="K382">
            <v>0</v>
          </cell>
          <cell r="L382">
            <v>6.6550000000000002</v>
          </cell>
        </row>
        <row r="383">
          <cell r="A383" t="str">
            <v>MA377</v>
          </cell>
          <cell r="B383" t="str">
            <v>Main beans 12,5 m 16t</v>
          </cell>
          <cell r="C383" t="str">
            <v>nr</v>
          </cell>
          <cell r="D383">
            <v>0</v>
          </cell>
          <cell r="E383">
            <v>5414.4</v>
          </cell>
          <cell r="I383">
            <v>0</v>
          </cell>
          <cell r="J383">
            <v>5414.4</v>
          </cell>
          <cell r="K383">
            <v>0</v>
          </cell>
          <cell r="L383">
            <v>5414.4</v>
          </cell>
        </row>
        <row r="384">
          <cell r="A384" t="str">
            <v>MA378</v>
          </cell>
          <cell r="B384" t="str">
            <v>Plank size 1250x300 mm x 50 mm, 24 kg</v>
          </cell>
          <cell r="C384" t="str">
            <v>nr</v>
          </cell>
          <cell r="D384">
            <v>0</v>
          </cell>
          <cell r="E384">
            <v>169.2</v>
          </cell>
          <cell r="I384">
            <v>0</v>
          </cell>
          <cell r="J384">
            <v>169.2</v>
          </cell>
          <cell r="K384">
            <v>0</v>
          </cell>
          <cell r="L384">
            <v>169.2</v>
          </cell>
        </row>
        <row r="385">
          <cell r="A385" t="str">
            <v>MA379</v>
          </cell>
          <cell r="D385">
            <v>0</v>
          </cell>
          <cell r="E385">
            <v>0</v>
          </cell>
          <cell r="I385">
            <v>0</v>
          </cell>
          <cell r="J385">
            <v>0</v>
          </cell>
          <cell r="K385">
            <v>0</v>
          </cell>
          <cell r="L385">
            <v>0</v>
          </cell>
        </row>
        <row r="386">
          <cell r="A386" t="str">
            <v>MA380</v>
          </cell>
          <cell r="B386" t="str">
            <v>Provide and place rip rap including mortar joints</v>
          </cell>
          <cell r="C386" t="str">
            <v>m2</v>
          </cell>
          <cell r="D386">
            <v>46.53</v>
          </cell>
          <cell r="E386">
            <v>0</v>
          </cell>
          <cell r="I386">
            <v>46.53</v>
          </cell>
          <cell r="J386">
            <v>0</v>
          </cell>
          <cell r="K386">
            <v>0</v>
          </cell>
          <cell r="L386">
            <v>46.53</v>
          </cell>
        </row>
        <row r="387">
          <cell r="A387" t="str">
            <v>MA381</v>
          </cell>
          <cell r="D387">
            <v>0</v>
          </cell>
          <cell r="E387">
            <v>0</v>
          </cell>
          <cell r="I387">
            <v>0</v>
          </cell>
          <cell r="J387">
            <v>0</v>
          </cell>
          <cell r="K387">
            <v>0</v>
          </cell>
          <cell r="L387">
            <v>0</v>
          </cell>
        </row>
        <row r="388">
          <cell r="A388" t="str">
            <v>MA382</v>
          </cell>
          <cell r="B388" t="str">
            <v>Provide and install kilometer post including painting and numbering</v>
          </cell>
          <cell r="C388" t="str">
            <v>nr</v>
          </cell>
          <cell r="D388">
            <v>0</v>
          </cell>
          <cell r="E388">
            <v>0</v>
          </cell>
          <cell r="I388">
            <v>0</v>
          </cell>
          <cell r="J388">
            <v>0</v>
          </cell>
          <cell r="K388">
            <v>0</v>
          </cell>
          <cell r="L388">
            <v>0</v>
          </cell>
        </row>
        <row r="389">
          <cell r="A389" t="str">
            <v>MA383</v>
          </cell>
          <cell r="B389" t="str">
            <v xml:space="preserve">Engineer's Vehicle Type 1 </v>
          </cell>
          <cell r="C389" t="str">
            <v>nr</v>
          </cell>
          <cell r="D389">
            <v>34148.79</v>
          </cell>
          <cell r="E389">
            <v>0</v>
          </cell>
          <cell r="I389">
            <v>34148.79</v>
          </cell>
          <cell r="J389">
            <v>0</v>
          </cell>
          <cell r="K389">
            <v>0</v>
          </cell>
          <cell r="L389">
            <v>34148.79</v>
          </cell>
        </row>
        <row r="390">
          <cell r="A390" t="str">
            <v>MA384</v>
          </cell>
          <cell r="B390" t="str">
            <v>Engineer's Vehicle Type 2</v>
          </cell>
          <cell r="C390" t="str">
            <v>nr</v>
          </cell>
          <cell r="D390">
            <v>18726.21</v>
          </cell>
          <cell r="E390">
            <v>0</v>
          </cell>
          <cell r="I390">
            <v>18726.21</v>
          </cell>
          <cell r="J390">
            <v>0</v>
          </cell>
          <cell r="K390">
            <v>0</v>
          </cell>
          <cell r="L390">
            <v>18726.21</v>
          </cell>
        </row>
        <row r="391">
          <cell r="A391" t="str">
            <v>MA385</v>
          </cell>
          <cell r="B391" t="str">
            <v>INSURANCE</v>
          </cell>
          <cell r="C391" t="str">
            <v>SUM</v>
          </cell>
          <cell r="D391">
            <v>0</v>
          </cell>
          <cell r="E391">
            <v>1101.21</v>
          </cell>
          <cell r="I391">
            <v>0</v>
          </cell>
          <cell r="J391">
            <v>1101.21</v>
          </cell>
          <cell r="K391">
            <v>0</v>
          </cell>
          <cell r="L391">
            <v>1101.21</v>
          </cell>
        </row>
        <row r="392">
          <cell r="A392" t="str">
            <v>MA386</v>
          </cell>
          <cell r="B392" t="str">
            <v>Contractor's Office</v>
          </cell>
          <cell r="C392" t="str">
            <v>m2</v>
          </cell>
          <cell r="D392">
            <v>0</v>
          </cell>
          <cell r="E392">
            <v>164.97</v>
          </cell>
          <cell r="I392">
            <v>0</v>
          </cell>
          <cell r="J392">
            <v>164.97</v>
          </cell>
          <cell r="K392">
            <v>0</v>
          </cell>
          <cell r="L392">
            <v>164.97</v>
          </cell>
        </row>
        <row r="393">
          <cell r="A393" t="str">
            <v>MA387</v>
          </cell>
          <cell r="B393" t="str">
            <v>Administrative Office</v>
          </cell>
          <cell r="C393" t="str">
            <v>m2</v>
          </cell>
          <cell r="D393">
            <v>0</v>
          </cell>
          <cell r="E393">
            <v>164.97</v>
          </cell>
          <cell r="I393">
            <v>0</v>
          </cell>
          <cell r="J393">
            <v>164.97</v>
          </cell>
          <cell r="K393">
            <v>0</v>
          </cell>
          <cell r="L393">
            <v>164.97</v>
          </cell>
        </row>
        <row r="394">
          <cell r="A394" t="str">
            <v>MA388</v>
          </cell>
          <cell r="B394" t="str">
            <v>Technical Office</v>
          </cell>
          <cell r="C394" t="str">
            <v>m2</v>
          </cell>
          <cell r="D394">
            <v>0</v>
          </cell>
          <cell r="E394">
            <v>164.97</v>
          </cell>
          <cell r="I394">
            <v>0</v>
          </cell>
          <cell r="J394">
            <v>164.97</v>
          </cell>
          <cell r="K394">
            <v>0</v>
          </cell>
          <cell r="L394">
            <v>164.97</v>
          </cell>
        </row>
        <row r="395">
          <cell r="A395" t="str">
            <v>MA389</v>
          </cell>
          <cell r="B395" t="str">
            <v>Laboratory</v>
          </cell>
          <cell r="C395" t="str">
            <v>m2</v>
          </cell>
          <cell r="D395">
            <v>0</v>
          </cell>
          <cell r="E395">
            <v>164.97</v>
          </cell>
          <cell r="I395">
            <v>0</v>
          </cell>
          <cell r="J395">
            <v>164.97</v>
          </cell>
          <cell r="K395">
            <v>0</v>
          </cell>
          <cell r="L395">
            <v>164.97</v>
          </cell>
        </row>
        <row r="396">
          <cell r="A396" t="str">
            <v>MA390</v>
          </cell>
          <cell r="B396" t="str">
            <v>Constractor's Houses</v>
          </cell>
          <cell r="C396" t="str">
            <v>m2</v>
          </cell>
          <cell r="D396">
            <v>0</v>
          </cell>
          <cell r="E396">
            <v>219.96</v>
          </cell>
          <cell r="I396">
            <v>0</v>
          </cell>
          <cell r="J396">
            <v>219.96</v>
          </cell>
          <cell r="K396">
            <v>0</v>
          </cell>
          <cell r="L396">
            <v>219.96</v>
          </cell>
        </row>
        <row r="397">
          <cell r="A397" t="str">
            <v>MA391</v>
          </cell>
          <cell r="B397" t="str">
            <v>Contractor's Camp</v>
          </cell>
          <cell r="C397" t="str">
            <v>m2</v>
          </cell>
          <cell r="D397">
            <v>0</v>
          </cell>
          <cell r="E397">
            <v>164.97</v>
          </cell>
          <cell r="I397">
            <v>0</v>
          </cell>
          <cell r="J397">
            <v>164.97</v>
          </cell>
          <cell r="K397">
            <v>0</v>
          </cell>
          <cell r="L397">
            <v>164.97</v>
          </cell>
        </row>
        <row r="398">
          <cell r="A398" t="str">
            <v>MA392</v>
          </cell>
          <cell r="B398" t="str">
            <v>Workshopp</v>
          </cell>
          <cell r="C398" t="str">
            <v>m2</v>
          </cell>
          <cell r="D398">
            <v>0</v>
          </cell>
          <cell r="E398">
            <v>164.97</v>
          </cell>
          <cell r="I398">
            <v>0</v>
          </cell>
          <cell r="J398">
            <v>164.97</v>
          </cell>
          <cell r="K398">
            <v>0</v>
          </cell>
          <cell r="L398">
            <v>164.97</v>
          </cell>
        </row>
        <row r="399">
          <cell r="A399" t="str">
            <v>MA393</v>
          </cell>
          <cell r="B399" t="str">
            <v>Store</v>
          </cell>
          <cell r="C399" t="str">
            <v>m2</v>
          </cell>
          <cell r="D399">
            <v>0</v>
          </cell>
          <cell r="E399">
            <v>164.97</v>
          </cell>
          <cell r="I399">
            <v>0</v>
          </cell>
          <cell r="J399">
            <v>164.97</v>
          </cell>
          <cell r="K399">
            <v>0</v>
          </cell>
          <cell r="L399">
            <v>164.97</v>
          </cell>
        </row>
        <row r="400">
          <cell r="A400" t="str">
            <v>MA394</v>
          </cell>
          <cell r="B400" t="str">
            <v>Fences and gates</v>
          </cell>
          <cell r="C400" t="str">
            <v>LS</v>
          </cell>
          <cell r="D400">
            <v>0</v>
          </cell>
          <cell r="E400">
            <v>14.1</v>
          </cell>
          <cell r="I400">
            <v>0</v>
          </cell>
          <cell r="J400">
            <v>14.1</v>
          </cell>
          <cell r="K400">
            <v>0</v>
          </cell>
          <cell r="L400">
            <v>14.1</v>
          </cell>
        </row>
        <row r="401">
          <cell r="A401" t="str">
            <v>MA395</v>
          </cell>
          <cell r="B401" t="str">
            <v>Water installations</v>
          </cell>
          <cell r="C401" t="str">
            <v>LS</v>
          </cell>
          <cell r="D401">
            <v>29191.23</v>
          </cell>
          <cell r="E401">
            <v>0</v>
          </cell>
          <cell r="I401">
            <v>29191.23</v>
          </cell>
          <cell r="J401">
            <v>0</v>
          </cell>
          <cell r="K401">
            <v>0</v>
          </cell>
          <cell r="L401">
            <v>29191.23</v>
          </cell>
        </row>
        <row r="402">
          <cell r="A402" t="str">
            <v>MA396</v>
          </cell>
          <cell r="B402" t="str">
            <v>Eletricity installations</v>
          </cell>
          <cell r="C402" t="str">
            <v>LS</v>
          </cell>
          <cell r="D402">
            <v>75016.23</v>
          </cell>
          <cell r="E402">
            <v>0</v>
          </cell>
          <cell r="I402">
            <v>75016.23</v>
          </cell>
          <cell r="J402">
            <v>0</v>
          </cell>
          <cell r="K402">
            <v>0</v>
          </cell>
          <cell r="L402">
            <v>75016.23</v>
          </cell>
        </row>
        <row r="403">
          <cell r="A403" t="str">
            <v>MA397</v>
          </cell>
          <cell r="B403" t="str">
            <v>Comunications</v>
          </cell>
          <cell r="C403" t="str">
            <v>LS</v>
          </cell>
          <cell r="D403">
            <v>5507.46</v>
          </cell>
          <cell r="E403">
            <v>0</v>
          </cell>
          <cell r="I403">
            <v>5507.46</v>
          </cell>
          <cell r="J403">
            <v>0</v>
          </cell>
          <cell r="K403">
            <v>0</v>
          </cell>
          <cell r="L403">
            <v>5507.46</v>
          </cell>
        </row>
        <row r="404">
          <cell r="A404" t="str">
            <v>MA398</v>
          </cell>
          <cell r="B404" t="str">
            <v>Platforms and access</v>
          </cell>
          <cell r="C404" t="str">
            <v>LS</v>
          </cell>
          <cell r="D404">
            <v>0</v>
          </cell>
          <cell r="E404">
            <v>26988.81</v>
          </cell>
          <cell r="I404">
            <v>0</v>
          </cell>
          <cell r="J404">
            <v>26988.81</v>
          </cell>
          <cell r="K404">
            <v>0</v>
          </cell>
          <cell r="L404">
            <v>26988.81</v>
          </cell>
        </row>
        <row r="405">
          <cell r="A405" t="str">
            <v>MA399</v>
          </cell>
          <cell r="B405" t="str">
            <v xml:space="preserve">Concrete Plant </v>
          </cell>
          <cell r="C405" t="str">
            <v>LS</v>
          </cell>
          <cell r="D405">
            <v>24235.08</v>
          </cell>
          <cell r="E405">
            <v>0</v>
          </cell>
          <cell r="I405">
            <v>24235.08</v>
          </cell>
          <cell r="J405">
            <v>0</v>
          </cell>
          <cell r="K405">
            <v>0</v>
          </cell>
          <cell r="L405">
            <v>24235.08</v>
          </cell>
        </row>
        <row r="406">
          <cell r="A406" t="str">
            <v>MA400</v>
          </cell>
          <cell r="B406" t="str">
            <v>Bituminous Plant</v>
          </cell>
          <cell r="C406" t="str">
            <v>LS</v>
          </cell>
          <cell r="D406">
            <v>29742.54</v>
          </cell>
          <cell r="E406">
            <v>0</v>
          </cell>
          <cell r="I406">
            <v>29742.54</v>
          </cell>
          <cell r="J406">
            <v>0</v>
          </cell>
          <cell r="K406">
            <v>0</v>
          </cell>
          <cell r="L406">
            <v>29742.54</v>
          </cell>
        </row>
        <row r="407">
          <cell r="A407" t="str">
            <v>MA401</v>
          </cell>
          <cell r="B407" t="str">
            <v>Crusher Installation</v>
          </cell>
          <cell r="C407" t="str">
            <v>LS</v>
          </cell>
          <cell r="D407">
            <v>33047.58</v>
          </cell>
          <cell r="E407">
            <v>0</v>
          </cell>
          <cell r="I407">
            <v>33047.58</v>
          </cell>
          <cell r="J407">
            <v>0</v>
          </cell>
          <cell r="K407">
            <v>0</v>
          </cell>
          <cell r="L407">
            <v>33047.58</v>
          </cell>
        </row>
        <row r="408">
          <cell r="A408" t="str">
            <v>MA402</v>
          </cell>
          <cell r="B408" t="str">
            <v>Water supply</v>
          </cell>
          <cell r="C408" t="str">
            <v>Mth</v>
          </cell>
          <cell r="D408">
            <v>0</v>
          </cell>
          <cell r="E408">
            <v>551.30999999999995</v>
          </cell>
          <cell r="I408">
            <v>0</v>
          </cell>
          <cell r="J408">
            <v>551.30999999999995</v>
          </cell>
          <cell r="K408">
            <v>0</v>
          </cell>
          <cell r="L408">
            <v>551.30999999999995</v>
          </cell>
        </row>
        <row r="409">
          <cell r="A409" t="str">
            <v>MA403</v>
          </cell>
          <cell r="B409" t="str">
            <v>Electricity</v>
          </cell>
          <cell r="C409" t="str">
            <v>Mth</v>
          </cell>
          <cell r="D409">
            <v>0</v>
          </cell>
          <cell r="E409">
            <v>1652.52</v>
          </cell>
          <cell r="I409">
            <v>0</v>
          </cell>
          <cell r="J409">
            <v>1652.52</v>
          </cell>
          <cell r="K409">
            <v>0</v>
          </cell>
          <cell r="L409">
            <v>1652.52</v>
          </cell>
        </row>
        <row r="410">
          <cell r="A410" t="str">
            <v>MA404</v>
          </cell>
          <cell r="B410" t="str">
            <v>Comunications</v>
          </cell>
          <cell r="C410" t="str">
            <v>Mth</v>
          </cell>
          <cell r="D410">
            <v>0</v>
          </cell>
          <cell r="E410">
            <v>3854.94</v>
          </cell>
          <cell r="I410">
            <v>0</v>
          </cell>
          <cell r="J410">
            <v>3854.94</v>
          </cell>
          <cell r="K410">
            <v>0</v>
          </cell>
          <cell r="L410">
            <v>3854.94</v>
          </cell>
        </row>
        <row r="411">
          <cell r="A411" t="str">
            <v>MA405</v>
          </cell>
          <cell r="B411" t="str">
            <v>Maintenance</v>
          </cell>
          <cell r="C411" t="str">
            <v>Mth</v>
          </cell>
          <cell r="D411">
            <v>551.30999999999995</v>
          </cell>
          <cell r="E411">
            <v>0</v>
          </cell>
          <cell r="G411">
            <v>0.35</v>
          </cell>
          <cell r="I411">
            <v>551.66</v>
          </cell>
          <cell r="J411">
            <v>0</v>
          </cell>
          <cell r="K411">
            <v>0</v>
          </cell>
          <cell r="L411">
            <v>551.66</v>
          </cell>
        </row>
        <row r="412">
          <cell r="A412" t="str">
            <v>MA406</v>
          </cell>
          <cell r="B412" t="str">
            <v>STEEL CASING 1000mm DIAM # 8mm</v>
          </cell>
          <cell r="C412" t="str">
            <v>ML</v>
          </cell>
          <cell r="D412">
            <v>200.82599999999999</v>
          </cell>
          <cell r="E412">
            <v>0</v>
          </cell>
          <cell r="G412">
            <v>70.289000000000001</v>
          </cell>
          <cell r="I412">
            <v>271.12</v>
          </cell>
          <cell r="J412">
            <v>0</v>
          </cell>
          <cell r="K412">
            <v>0</v>
          </cell>
          <cell r="L412">
            <v>271.12</v>
          </cell>
        </row>
        <row r="413">
          <cell r="A413" t="str">
            <v>MA407</v>
          </cell>
          <cell r="B413" t="str">
            <v>STEEL CASE 10MM</v>
          </cell>
          <cell r="C413" t="str">
            <v>ML</v>
          </cell>
          <cell r="D413">
            <v>251.03399999999999</v>
          </cell>
          <cell r="E413">
            <v>0</v>
          </cell>
          <cell r="G413">
            <v>87.861999999999995</v>
          </cell>
          <cell r="I413">
            <v>338.9</v>
          </cell>
          <cell r="J413">
            <v>0</v>
          </cell>
          <cell r="K413">
            <v>0</v>
          </cell>
          <cell r="L413">
            <v>338.9</v>
          </cell>
        </row>
        <row r="414">
          <cell r="A414" t="str">
            <v>MA408</v>
          </cell>
          <cell r="B414" t="str">
            <v>VOID FORMERS 750MM</v>
          </cell>
          <cell r="C414" t="str">
            <v>ML</v>
          </cell>
          <cell r="D414">
            <v>28.2</v>
          </cell>
          <cell r="E414">
            <v>0</v>
          </cell>
          <cell r="G414">
            <v>9.8699999999999992</v>
          </cell>
          <cell r="I414">
            <v>38.07</v>
          </cell>
          <cell r="J414">
            <v>0</v>
          </cell>
          <cell r="K414">
            <v>0</v>
          </cell>
          <cell r="L414">
            <v>38.07</v>
          </cell>
        </row>
        <row r="415">
          <cell r="A415" t="str">
            <v>MA409</v>
          </cell>
          <cell r="B415" t="str">
            <v>VOID FORMERS 650MM</v>
          </cell>
          <cell r="C415" t="str">
            <v>ML</v>
          </cell>
          <cell r="D415">
            <v>25.38</v>
          </cell>
          <cell r="E415">
            <v>0</v>
          </cell>
          <cell r="G415">
            <v>8.8829999999999991</v>
          </cell>
          <cell r="I415">
            <v>34.26</v>
          </cell>
          <cell r="J415">
            <v>0</v>
          </cell>
          <cell r="K415">
            <v>0</v>
          </cell>
          <cell r="L415">
            <v>34.26</v>
          </cell>
        </row>
        <row r="416">
          <cell r="A416" t="str">
            <v>MA410</v>
          </cell>
          <cell r="B416" t="str">
            <v>FORMWORK</v>
          </cell>
          <cell r="D416">
            <v>0</v>
          </cell>
          <cell r="E416">
            <v>0</v>
          </cell>
          <cell r="G416">
            <v>0.25</v>
          </cell>
          <cell r="I416">
            <v>0.25</v>
          </cell>
          <cell r="J416">
            <v>0</v>
          </cell>
          <cell r="K416">
            <v>0</v>
          </cell>
          <cell r="L416">
            <v>0.25</v>
          </cell>
        </row>
        <row r="417">
          <cell r="A417" t="str">
            <v>MA411</v>
          </cell>
          <cell r="B417" t="str">
            <v>CONTRAPLACADO 21MM PERI C/FILME FENOLICO</v>
          </cell>
          <cell r="C417" t="str">
            <v>M2</v>
          </cell>
          <cell r="D417">
            <v>16.920000000000002</v>
          </cell>
          <cell r="E417">
            <v>0</v>
          </cell>
          <cell r="G417">
            <v>4.2300000000000004</v>
          </cell>
          <cell r="I417">
            <v>21.15</v>
          </cell>
          <cell r="J417">
            <v>0</v>
          </cell>
          <cell r="K417">
            <v>0</v>
          </cell>
          <cell r="L417">
            <v>21.15</v>
          </cell>
        </row>
        <row r="418">
          <cell r="A418" t="str">
            <v>MA412</v>
          </cell>
          <cell r="B418" t="str">
            <v>VIGAS PERI VT20</v>
          </cell>
          <cell r="C418" t="str">
            <v>ML</v>
          </cell>
          <cell r="D418">
            <v>8.6010000000000009</v>
          </cell>
          <cell r="E418">
            <v>0</v>
          </cell>
          <cell r="G418">
            <v>2.15</v>
          </cell>
          <cell r="I418">
            <v>10.75</v>
          </cell>
          <cell r="J418">
            <v>0</v>
          </cell>
          <cell r="K418">
            <v>0</v>
          </cell>
          <cell r="L418">
            <v>10.75</v>
          </cell>
        </row>
        <row r="419">
          <cell r="A419" t="str">
            <v>MA413</v>
          </cell>
          <cell r="B419" t="str">
            <v>TUBOS TRAVAMENTO</v>
          </cell>
          <cell r="C419" t="str">
            <v>ML</v>
          </cell>
          <cell r="D419">
            <v>4.3710000000000004</v>
          </cell>
          <cell r="E419">
            <v>0</v>
          </cell>
          <cell r="G419">
            <v>1.0900000000000001</v>
          </cell>
          <cell r="I419">
            <v>5.46</v>
          </cell>
          <cell r="J419">
            <v>0</v>
          </cell>
          <cell r="K419">
            <v>0</v>
          </cell>
          <cell r="L419">
            <v>5.46</v>
          </cell>
        </row>
        <row r="420">
          <cell r="A420" t="str">
            <v>MA414</v>
          </cell>
          <cell r="B420" t="str">
            <v>VIGAS DOKA H20 C/26M (MSF)</v>
          </cell>
          <cell r="C420" t="str">
            <v>ML</v>
          </cell>
          <cell r="D420">
            <v>8.6010000000000009</v>
          </cell>
          <cell r="E420">
            <v>0</v>
          </cell>
          <cell r="G420">
            <v>2.15</v>
          </cell>
          <cell r="I420">
            <v>10.75</v>
          </cell>
          <cell r="J420">
            <v>0</v>
          </cell>
          <cell r="K420">
            <v>0</v>
          </cell>
          <cell r="L420">
            <v>10.75</v>
          </cell>
        </row>
        <row r="421">
          <cell r="A421" t="str">
            <v>MA415</v>
          </cell>
          <cell r="B421" t="str">
            <v>PERFIL IPE 160</v>
          </cell>
          <cell r="C421" t="str">
            <v>ML</v>
          </cell>
          <cell r="D421">
            <v>18.329999999999998</v>
          </cell>
          <cell r="E421">
            <v>0</v>
          </cell>
          <cell r="G421">
            <v>4.58</v>
          </cell>
          <cell r="I421">
            <v>22.91</v>
          </cell>
          <cell r="J421">
            <v>0</v>
          </cell>
          <cell r="K421">
            <v>0</v>
          </cell>
          <cell r="L421">
            <v>22.91</v>
          </cell>
        </row>
        <row r="422">
          <cell r="A422" t="str">
            <v>MA416</v>
          </cell>
          <cell r="B422" t="str">
            <v>PERFIL HEB 120</v>
          </cell>
          <cell r="C422" t="str">
            <v>ML</v>
          </cell>
          <cell r="D422">
            <v>32.853000000000002</v>
          </cell>
          <cell r="E422">
            <v>0</v>
          </cell>
          <cell r="G422">
            <v>8.2100000000000009</v>
          </cell>
          <cell r="I422">
            <v>41.06</v>
          </cell>
          <cell r="J422">
            <v>0</v>
          </cell>
          <cell r="K422">
            <v>0</v>
          </cell>
          <cell r="L422">
            <v>41.06</v>
          </cell>
        </row>
        <row r="423">
          <cell r="A423" t="str">
            <v>MA417</v>
          </cell>
          <cell r="B423" t="str">
            <v>PERFIL HEB 140</v>
          </cell>
          <cell r="C423" t="str">
            <v>ML</v>
          </cell>
          <cell r="D423">
            <v>41.313000000000002</v>
          </cell>
          <cell r="E423">
            <v>0</v>
          </cell>
          <cell r="G423">
            <v>10.33</v>
          </cell>
          <cell r="I423">
            <v>51.64</v>
          </cell>
          <cell r="J423">
            <v>0</v>
          </cell>
          <cell r="K423">
            <v>0</v>
          </cell>
          <cell r="L423">
            <v>51.64</v>
          </cell>
        </row>
        <row r="424">
          <cell r="A424" t="str">
            <v>MA418</v>
          </cell>
          <cell r="B424" t="str">
            <v>CIMBRES K-LOCK</v>
          </cell>
          <cell r="C424" t="str">
            <v>M3</v>
          </cell>
          <cell r="D424">
            <v>30.667999999999999</v>
          </cell>
          <cell r="E424">
            <v>0</v>
          </cell>
          <cell r="G424">
            <v>7.67</v>
          </cell>
          <cell r="I424">
            <v>38.340000000000003</v>
          </cell>
          <cell r="J424">
            <v>0</v>
          </cell>
          <cell r="K424">
            <v>0</v>
          </cell>
          <cell r="L424">
            <v>38.340000000000003</v>
          </cell>
        </row>
        <row r="425">
          <cell r="A425" t="str">
            <v>MA419</v>
          </cell>
          <cell r="B425" t="str">
            <v>COFRAGEM METALICA PILARES</v>
          </cell>
          <cell r="C425" t="str">
            <v>ML</v>
          </cell>
          <cell r="D425">
            <v>310.2</v>
          </cell>
          <cell r="E425">
            <v>0</v>
          </cell>
          <cell r="I425">
            <v>310.2</v>
          </cell>
          <cell r="J425">
            <v>0</v>
          </cell>
          <cell r="K425">
            <v>0</v>
          </cell>
          <cell r="L425">
            <v>310.2</v>
          </cell>
        </row>
        <row r="426">
          <cell r="A426" t="str">
            <v>MA420</v>
          </cell>
          <cell r="B426" t="str">
            <v>PAVEMENT BLOCKS 200 X 100 X 80MM</v>
          </cell>
          <cell r="C426" t="str">
            <v>M2</v>
          </cell>
          <cell r="D426">
            <v>0</v>
          </cell>
          <cell r="E426">
            <v>12.569000000000001</v>
          </cell>
          <cell r="I426">
            <v>0</v>
          </cell>
          <cell r="J426">
            <v>12.569000000000001</v>
          </cell>
          <cell r="K426">
            <v>0</v>
          </cell>
          <cell r="L426">
            <v>12.569000000000001</v>
          </cell>
        </row>
        <row r="427">
          <cell r="A427" t="str">
            <v>MA421</v>
          </cell>
          <cell r="B427" t="str">
            <v>PRECAST CONCRETE PIPE DIAM. 900MM 2M LONG</v>
          </cell>
          <cell r="C427" t="str">
            <v>ML</v>
          </cell>
          <cell r="D427">
            <v>0</v>
          </cell>
          <cell r="E427">
            <v>59.512</v>
          </cell>
          <cell r="I427">
            <v>0</v>
          </cell>
          <cell r="J427">
            <v>59.512</v>
          </cell>
          <cell r="K427">
            <v>0</v>
          </cell>
          <cell r="L427">
            <v>59.512</v>
          </cell>
        </row>
        <row r="428">
          <cell r="A428" t="str">
            <v>MA422</v>
          </cell>
          <cell r="B428" t="str">
            <v>FLEXIBLE JOINT FOR PIPE DIAM. 900 MM</v>
          </cell>
          <cell r="C428" t="str">
            <v>PÇ</v>
          </cell>
          <cell r="D428">
            <v>26.588000000000001</v>
          </cell>
          <cell r="E428">
            <v>0</v>
          </cell>
          <cell r="I428">
            <v>26.59</v>
          </cell>
          <cell r="J428">
            <v>0</v>
          </cell>
          <cell r="K428">
            <v>0</v>
          </cell>
          <cell r="L428">
            <v>26.59</v>
          </cell>
        </row>
        <row r="429">
          <cell r="A429" t="str">
            <v>MA423</v>
          </cell>
          <cell r="B429" t="str">
            <v>PRECAST CONCRETE PIPE DIAM. 1200MM 2M LONG</v>
          </cell>
          <cell r="C429" t="str">
            <v>ML</v>
          </cell>
          <cell r="D429">
            <v>0</v>
          </cell>
          <cell r="E429">
            <v>202.79900000000001</v>
          </cell>
          <cell r="I429">
            <v>0</v>
          </cell>
          <cell r="J429">
            <v>202.79900000000001</v>
          </cell>
          <cell r="K429">
            <v>0</v>
          </cell>
          <cell r="L429">
            <v>202.79900000000001</v>
          </cell>
        </row>
        <row r="430">
          <cell r="A430" t="str">
            <v>MA424</v>
          </cell>
          <cell r="B430" t="str">
            <v>FLEXIBLE JOINT FOR PIPE DIAM. 1200 MM</v>
          </cell>
          <cell r="C430" t="str">
            <v>PÇ</v>
          </cell>
          <cell r="D430">
            <v>30.779</v>
          </cell>
          <cell r="E430">
            <v>0</v>
          </cell>
          <cell r="I430">
            <v>30.78</v>
          </cell>
          <cell r="J430">
            <v>0</v>
          </cell>
          <cell r="K430">
            <v>0</v>
          </cell>
          <cell r="L430">
            <v>30.78</v>
          </cell>
        </row>
        <row r="431">
          <cell r="A431" t="str">
            <v>MA425</v>
          </cell>
          <cell r="B431" t="str">
            <v>PRECAST CONCRETE PIPE DIAM. 1500MM 1M LONG</v>
          </cell>
          <cell r="C431" t="str">
            <v>ML</v>
          </cell>
          <cell r="D431">
            <v>0</v>
          </cell>
          <cell r="E431">
            <v>237.767</v>
          </cell>
          <cell r="I431">
            <v>0</v>
          </cell>
          <cell r="J431">
            <v>237.767</v>
          </cell>
          <cell r="K431">
            <v>0</v>
          </cell>
          <cell r="L431">
            <v>237.767</v>
          </cell>
        </row>
        <row r="432">
          <cell r="A432" t="str">
            <v>MA426</v>
          </cell>
          <cell r="B432" t="str">
            <v>FLEXIBLE JOINT FOR PIPE DIAM. 1500 MM</v>
          </cell>
          <cell r="C432" t="str">
            <v>PÇ</v>
          </cell>
          <cell r="D432">
            <v>56.743000000000002</v>
          </cell>
          <cell r="E432">
            <v>0</v>
          </cell>
          <cell r="I432">
            <v>56.74</v>
          </cell>
          <cell r="J432">
            <v>0</v>
          </cell>
          <cell r="K432">
            <v>0</v>
          </cell>
          <cell r="L432">
            <v>56.74</v>
          </cell>
        </row>
        <row r="433">
          <cell r="A433" t="str">
            <v>MA427</v>
          </cell>
          <cell r="B433" t="str">
            <v xml:space="preserve">PRECAST CONCRETE NEW JERSEY BARRIER </v>
          </cell>
          <cell r="C433" t="str">
            <v>ML</v>
          </cell>
          <cell r="D433">
            <v>0</v>
          </cell>
          <cell r="E433">
            <v>118.23</v>
          </cell>
          <cell r="I433">
            <v>0</v>
          </cell>
          <cell r="J433">
            <v>118.23</v>
          </cell>
          <cell r="K433">
            <v>0</v>
          </cell>
          <cell r="L433">
            <v>118.23</v>
          </cell>
        </row>
        <row r="434">
          <cell r="A434" t="str">
            <v>MA428</v>
          </cell>
          <cell r="B434" t="str">
            <v>CONCRETE ROAD KERB STONE 350 X 150 MM</v>
          </cell>
          <cell r="C434" t="str">
            <v>ML</v>
          </cell>
          <cell r="D434">
            <v>0</v>
          </cell>
          <cell r="E434">
            <v>6.5469999999999997</v>
          </cell>
          <cell r="I434">
            <v>0</v>
          </cell>
          <cell r="J434">
            <v>6.5469999999999997</v>
          </cell>
          <cell r="K434">
            <v>0</v>
          </cell>
          <cell r="L434">
            <v>6.5469999999999997</v>
          </cell>
        </row>
        <row r="435">
          <cell r="A435" t="str">
            <v>MA429</v>
          </cell>
          <cell r="B435" t="str">
            <v>CONCRETE L-SHPAE KERB STONE 120 X 300 MM</v>
          </cell>
          <cell r="C435" t="str">
            <v>ML</v>
          </cell>
          <cell r="D435">
            <v>0</v>
          </cell>
          <cell r="E435">
            <v>11.26</v>
          </cell>
          <cell r="I435">
            <v>0</v>
          </cell>
          <cell r="J435">
            <v>11.26</v>
          </cell>
          <cell r="K435">
            <v>0</v>
          </cell>
          <cell r="L435">
            <v>11.26</v>
          </cell>
        </row>
        <row r="436">
          <cell r="A436" t="str">
            <v>MA430</v>
          </cell>
          <cell r="B436" t="str">
            <v>PRECAST CONCRETE U-DRAIN 600 X 600 MM</v>
          </cell>
          <cell r="C436" t="str">
            <v>ML</v>
          </cell>
          <cell r="D436">
            <v>0</v>
          </cell>
          <cell r="E436">
            <v>52.241</v>
          </cell>
          <cell r="I436">
            <v>0</v>
          </cell>
          <cell r="J436">
            <v>52.241</v>
          </cell>
          <cell r="K436">
            <v>0</v>
          </cell>
          <cell r="L436">
            <v>52.241</v>
          </cell>
        </row>
        <row r="437">
          <cell r="A437" t="str">
            <v>MA431</v>
          </cell>
          <cell r="B437" t="str">
            <v>REFORCED U-DRAIN COVER SLAB 730 X 125 X 500 MM</v>
          </cell>
          <cell r="C437" t="str">
            <v>ML</v>
          </cell>
          <cell r="D437">
            <v>0</v>
          </cell>
          <cell r="E437">
            <v>57.244999999999997</v>
          </cell>
          <cell r="I437">
            <v>0</v>
          </cell>
          <cell r="J437">
            <v>57.244999999999997</v>
          </cell>
          <cell r="K437">
            <v>0</v>
          </cell>
          <cell r="L437">
            <v>57.244999999999997</v>
          </cell>
        </row>
        <row r="438">
          <cell r="A438" t="str">
            <v>MA432</v>
          </cell>
          <cell r="D438">
            <v>0</v>
          </cell>
          <cell r="E438">
            <v>0</v>
          </cell>
          <cell r="I438">
            <v>0</v>
          </cell>
          <cell r="J438">
            <v>0</v>
          </cell>
          <cell r="K438">
            <v>0</v>
          </cell>
          <cell r="L438">
            <v>0</v>
          </cell>
        </row>
        <row r="439">
          <cell r="A439" t="str">
            <v>MA433</v>
          </cell>
          <cell r="B439" t="str">
            <v>INDUBEL - FURAÇÃO DE ESTACA DIAM. 1000MM E BETONAGEM</v>
          </cell>
          <cell r="C439" t="str">
            <v>ML</v>
          </cell>
          <cell r="D439">
            <v>548.94100000000003</v>
          </cell>
          <cell r="E439">
            <v>0</v>
          </cell>
          <cell r="I439">
            <v>548.94000000000005</v>
          </cell>
          <cell r="J439">
            <v>0</v>
          </cell>
          <cell r="K439">
            <v>0</v>
          </cell>
          <cell r="L439">
            <v>548.94000000000005</v>
          </cell>
        </row>
        <row r="440">
          <cell r="A440" t="str">
            <v>MA434</v>
          </cell>
          <cell r="B440" t="str">
            <v>MOBILIZAÇÃO EQUIPAMENTOS INDUBEL</v>
          </cell>
          <cell r="C440" t="str">
            <v>ML</v>
          </cell>
          <cell r="D440">
            <v>17.189</v>
          </cell>
          <cell r="E440">
            <v>0</v>
          </cell>
          <cell r="I440">
            <v>17.190000000000001</v>
          </cell>
          <cell r="J440">
            <v>0</v>
          </cell>
          <cell r="K440">
            <v>0</v>
          </cell>
          <cell r="L440">
            <v>17.190000000000001</v>
          </cell>
        </row>
        <row r="441">
          <cell r="A441" t="str">
            <v>MA435</v>
          </cell>
          <cell r="B441" t="str">
            <v>PLATAFORMA DE ACESSO E BASE</v>
          </cell>
          <cell r="C441" t="str">
            <v>ML</v>
          </cell>
          <cell r="D441">
            <v>26.405000000000001</v>
          </cell>
          <cell r="E441">
            <v>0</v>
          </cell>
          <cell r="I441">
            <v>26.41</v>
          </cell>
          <cell r="J441">
            <v>0</v>
          </cell>
          <cell r="K441">
            <v>0</v>
          </cell>
          <cell r="L441">
            <v>26.41</v>
          </cell>
        </row>
        <row r="442">
          <cell r="A442" t="str">
            <v>MA436</v>
          </cell>
          <cell r="B442" t="str">
            <v>DEMOLIÇÃO DE CABEÇA DE ESTACAS</v>
          </cell>
          <cell r="C442" t="str">
            <v>ML</v>
          </cell>
          <cell r="D442">
            <v>3.202</v>
          </cell>
          <cell r="E442">
            <v>0</v>
          </cell>
          <cell r="I442">
            <v>3.2</v>
          </cell>
          <cell r="J442">
            <v>0</v>
          </cell>
          <cell r="K442">
            <v>0</v>
          </cell>
          <cell r="L442">
            <v>3.2</v>
          </cell>
        </row>
        <row r="443">
          <cell r="A443" t="str">
            <v>MA437</v>
          </cell>
          <cell r="B443" t="str">
            <v>BETÃO C30 EM ESTACAS</v>
          </cell>
          <cell r="C443" t="str">
            <v>ML</v>
          </cell>
          <cell r="D443">
            <v>101.52</v>
          </cell>
          <cell r="E443">
            <v>0</v>
          </cell>
          <cell r="I443">
            <v>101.52</v>
          </cell>
          <cell r="J443">
            <v>0</v>
          </cell>
          <cell r="K443">
            <v>0</v>
          </cell>
          <cell r="L443">
            <v>101.52</v>
          </cell>
        </row>
        <row r="444">
          <cell r="A444" t="str">
            <v>MA438</v>
          </cell>
          <cell r="B444" t="str">
            <v>ARMADURA AÇO A500</v>
          </cell>
          <cell r="C444" t="str">
            <v>ML</v>
          </cell>
          <cell r="D444">
            <v>61.332000000000001</v>
          </cell>
          <cell r="E444">
            <v>0</v>
          </cell>
          <cell r="I444">
            <v>61.33</v>
          </cell>
          <cell r="J444">
            <v>0</v>
          </cell>
          <cell r="K444">
            <v>0</v>
          </cell>
          <cell r="L444">
            <v>61.33</v>
          </cell>
        </row>
        <row r="445">
          <cell r="A445" t="str">
            <v>MA439</v>
          </cell>
          <cell r="B445" t="str">
            <v>Elastomeric bearing size 620 x 350 x 112mm</v>
          </cell>
          <cell r="C445" t="str">
            <v>UN</v>
          </cell>
          <cell r="D445">
            <v>1029.3</v>
          </cell>
          <cell r="E445">
            <v>0</v>
          </cell>
          <cell r="I445">
            <v>1029.3</v>
          </cell>
          <cell r="J445">
            <v>0</v>
          </cell>
          <cell r="K445">
            <v>0</v>
          </cell>
          <cell r="L445">
            <v>1029.3</v>
          </cell>
        </row>
        <row r="446">
          <cell r="A446" t="str">
            <v>MA440</v>
          </cell>
          <cell r="B446" t="str">
            <v>Elastomeric bearing size 600 x 300 x 112mm</v>
          </cell>
          <cell r="C446" t="str">
            <v>UN</v>
          </cell>
          <cell r="D446">
            <v>846</v>
          </cell>
          <cell r="E446">
            <v>0</v>
          </cell>
          <cell r="I446">
            <v>846</v>
          </cell>
          <cell r="J446">
            <v>0</v>
          </cell>
          <cell r="K446">
            <v>0</v>
          </cell>
          <cell r="L446">
            <v>846</v>
          </cell>
        </row>
        <row r="447">
          <cell r="A447" t="str">
            <v>MA441</v>
          </cell>
          <cell r="D447">
            <v>0</v>
          </cell>
          <cell r="E447">
            <v>0</v>
          </cell>
          <cell r="I447">
            <v>0</v>
          </cell>
          <cell r="J447">
            <v>0</v>
          </cell>
          <cell r="K447">
            <v>0</v>
          </cell>
          <cell r="L447">
            <v>0</v>
          </cell>
        </row>
        <row r="448">
          <cell r="A448" t="str">
            <v>MA442</v>
          </cell>
          <cell r="B448" t="str">
            <v>BETAO C25/30</v>
          </cell>
          <cell r="C448" t="str">
            <v>M3</v>
          </cell>
          <cell r="D448">
            <v>119.85</v>
          </cell>
          <cell r="E448">
            <v>0</v>
          </cell>
          <cell r="I448">
            <v>119.85</v>
          </cell>
          <cell r="J448">
            <v>0</v>
          </cell>
          <cell r="K448">
            <v>0</v>
          </cell>
          <cell r="L448">
            <v>119.85</v>
          </cell>
        </row>
        <row r="449">
          <cell r="A449" t="str">
            <v>MA443</v>
          </cell>
          <cell r="B449" t="str">
            <v>COFRAGEM PLANA</v>
          </cell>
          <cell r="C449" t="str">
            <v>M2</v>
          </cell>
          <cell r="D449">
            <v>16.920000000000002</v>
          </cell>
          <cell r="E449">
            <v>0</v>
          </cell>
          <cell r="I449">
            <v>16.920000000000002</v>
          </cell>
          <cell r="J449">
            <v>0</v>
          </cell>
          <cell r="K449">
            <v>0</v>
          </cell>
          <cell r="L449">
            <v>16.920000000000002</v>
          </cell>
        </row>
        <row r="450">
          <cell r="A450" t="str">
            <v>MA444</v>
          </cell>
          <cell r="B450" t="str">
            <v>ARMADURA AÇO A500</v>
          </cell>
          <cell r="C450" t="str">
            <v>TON</v>
          </cell>
          <cell r="D450">
            <v>891.12</v>
          </cell>
          <cell r="E450">
            <v>0</v>
          </cell>
          <cell r="I450">
            <v>891.12</v>
          </cell>
          <cell r="J450">
            <v>0</v>
          </cell>
          <cell r="K450">
            <v>0</v>
          </cell>
          <cell r="L450">
            <v>891.12</v>
          </cell>
        </row>
        <row r="451">
          <cell r="A451" t="str">
            <v>MA445</v>
          </cell>
          <cell r="B451" t="str">
            <v>ARGAMASSA</v>
          </cell>
          <cell r="C451" t="str">
            <v>M3</v>
          </cell>
          <cell r="D451">
            <v>169.2</v>
          </cell>
          <cell r="E451">
            <v>0</v>
          </cell>
          <cell r="I451">
            <v>169.2</v>
          </cell>
          <cell r="J451">
            <v>0</v>
          </cell>
          <cell r="K451">
            <v>0</v>
          </cell>
          <cell r="L451">
            <v>169.2</v>
          </cell>
        </row>
        <row r="452">
          <cell r="A452" t="str">
            <v>MA446</v>
          </cell>
          <cell r="B452" t="str">
            <v>ESCAVAÇÃO VALA</v>
          </cell>
          <cell r="C452" t="str">
            <v>M3</v>
          </cell>
          <cell r="D452">
            <v>14.1</v>
          </cell>
          <cell r="E452">
            <v>0</v>
          </cell>
          <cell r="I452">
            <v>14.1</v>
          </cell>
          <cell r="J452">
            <v>0</v>
          </cell>
          <cell r="K452">
            <v>0</v>
          </cell>
          <cell r="L452">
            <v>14.1</v>
          </cell>
        </row>
        <row r="453">
          <cell r="A453" t="str">
            <v>MA447</v>
          </cell>
          <cell r="B453" t="str">
            <v>REATERRO COM MAT SELECCIONADO</v>
          </cell>
          <cell r="C453" t="str">
            <v>M3</v>
          </cell>
          <cell r="D453">
            <v>11.28</v>
          </cell>
          <cell r="E453">
            <v>0</v>
          </cell>
          <cell r="I453">
            <v>11.28</v>
          </cell>
          <cell r="J453">
            <v>0</v>
          </cell>
          <cell r="K453">
            <v>0</v>
          </cell>
          <cell r="L453">
            <v>11.28</v>
          </cell>
        </row>
        <row r="454">
          <cell r="A454" t="str">
            <v>MA448</v>
          </cell>
          <cell r="B454" t="str">
            <v>ENROCAMENTO</v>
          </cell>
          <cell r="C454" t="str">
            <v>M3</v>
          </cell>
          <cell r="D454">
            <v>25.38</v>
          </cell>
          <cell r="E454">
            <v>0</v>
          </cell>
          <cell r="I454">
            <v>25.38</v>
          </cell>
          <cell r="J454">
            <v>0</v>
          </cell>
          <cell r="K454">
            <v>0</v>
          </cell>
          <cell r="L454">
            <v>25.38</v>
          </cell>
        </row>
        <row r="455">
          <cell r="A455" t="str">
            <v>MA449</v>
          </cell>
          <cell r="B455" t="str">
            <v>GRELHA DIAM 900MM</v>
          </cell>
          <cell r="C455" t="str">
            <v>UN</v>
          </cell>
          <cell r="D455">
            <v>211.5</v>
          </cell>
          <cell r="E455">
            <v>0</v>
          </cell>
          <cell r="I455">
            <v>211.5</v>
          </cell>
          <cell r="J455">
            <v>0</v>
          </cell>
          <cell r="K455">
            <v>0</v>
          </cell>
          <cell r="L455">
            <v>211.5</v>
          </cell>
        </row>
        <row r="456">
          <cell r="A456" t="str">
            <v>MA450</v>
          </cell>
          <cell r="B456" t="str">
            <v>POLIESTIRENO 25MM X 250 MM</v>
          </cell>
          <cell r="C456" t="str">
            <v>ML</v>
          </cell>
          <cell r="D456">
            <v>21.15</v>
          </cell>
          <cell r="E456">
            <v>0</v>
          </cell>
          <cell r="I456">
            <v>21.15</v>
          </cell>
          <cell r="J456">
            <v>0</v>
          </cell>
          <cell r="K456">
            <v>0</v>
          </cell>
          <cell r="L456">
            <v>21.15</v>
          </cell>
        </row>
        <row r="457">
          <cell r="A457" t="str">
            <v>MA451</v>
          </cell>
          <cell r="B457" t="str">
            <v>Deck expansion joint as per Drawing No. ICT-BANS/TQM2/BR-01/S-10</v>
          </cell>
          <cell r="C457" t="str">
            <v>M</v>
          </cell>
          <cell r="D457">
            <v>1551</v>
          </cell>
          <cell r="E457">
            <v>0</v>
          </cell>
          <cell r="I457">
            <v>1551</v>
          </cell>
          <cell r="J457">
            <v>0</v>
          </cell>
          <cell r="K457">
            <v>0</v>
          </cell>
          <cell r="L457">
            <v>1551</v>
          </cell>
        </row>
        <row r="458">
          <cell r="A458" t="str">
            <v>MA452</v>
          </cell>
          <cell r="B458" t="str">
            <v>Deck expansion joint as per Drawing No. ICT-BANS/TQM2/BR-01/S-11</v>
          </cell>
          <cell r="C458" t="str">
            <v>M</v>
          </cell>
          <cell r="D458">
            <v>987</v>
          </cell>
          <cell r="E458">
            <v>0</v>
          </cell>
          <cell r="I458">
            <v>987</v>
          </cell>
          <cell r="J458">
            <v>0</v>
          </cell>
          <cell r="K458">
            <v>0</v>
          </cell>
          <cell r="L458">
            <v>987</v>
          </cell>
        </row>
        <row r="459">
          <cell r="A459" t="str">
            <v>MA453</v>
          </cell>
          <cell r="B459" t="str">
            <v>Provlde 262 x 262 x 100mm deep galvanised steel drainage</v>
          </cell>
          <cell r="C459" t="str">
            <v>NR</v>
          </cell>
          <cell r="D459">
            <v>282</v>
          </cell>
          <cell r="E459">
            <v>0</v>
          </cell>
          <cell r="I459">
            <v>282</v>
          </cell>
          <cell r="J459">
            <v>0</v>
          </cell>
          <cell r="K459">
            <v>0</v>
          </cell>
          <cell r="L459">
            <v>282</v>
          </cell>
        </row>
        <row r="460">
          <cell r="A460" t="str">
            <v>MA454</v>
          </cell>
          <cell r="B460" t="str">
            <v>Provide and place galvanised steel guard raillng 1100mm high</v>
          </cell>
          <cell r="C460" t="str">
            <v>ML</v>
          </cell>
          <cell r="D460">
            <v>63.45</v>
          </cell>
          <cell r="E460">
            <v>0</v>
          </cell>
          <cell r="I460">
            <v>63.45</v>
          </cell>
          <cell r="J460">
            <v>0</v>
          </cell>
          <cell r="K460">
            <v>0</v>
          </cell>
          <cell r="L460">
            <v>63.45</v>
          </cell>
        </row>
        <row r="461">
          <cell r="A461" t="str">
            <v>MA455</v>
          </cell>
          <cell r="B461" t="str">
            <v>terminal pieces for item Xl72.1</v>
          </cell>
          <cell r="C461" t="str">
            <v>NR</v>
          </cell>
          <cell r="D461">
            <v>169.2</v>
          </cell>
          <cell r="E461">
            <v>0</v>
          </cell>
          <cell r="I461">
            <v>169.2</v>
          </cell>
          <cell r="J461">
            <v>0</v>
          </cell>
          <cell r="K461">
            <v>0</v>
          </cell>
          <cell r="L461">
            <v>169.2</v>
          </cell>
        </row>
        <row r="462">
          <cell r="A462" t="str">
            <v>MA456</v>
          </cell>
          <cell r="B462" t="str">
            <v>720mm High above ground W-section galvanised steel crash barrier</v>
          </cell>
          <cell r="C462" t="str">
            <v>ML</v>
          </cell>
          <cell r="D462">
            <v>112.8</v>
          </cell>
          <cell r="E462">
            <v>0</v>
          </cell>
          <cell r="I462">
            <v>112.8</v>
          </cell>
          <cell r="J462">
            <v>0</v>
          </cell>
          <cell r="K462">
            <v>0</v>
          </cell>
          <cell r="L462">
            <v>112.8</v>
          </cell>
        </row>
        <row r="463">
          <cell r="A463" t="str">
            <v>MA457</v>
          </cell>
          <cell r="B463" t="str">
            <v>DEMOLIÇÃO GERAL</v>
          </cell>
          <cell r="C463" t="str">
            <v>M3</v>
          </cell>
          <cell r="D463">
            <v>84.6</v>
          </cell>
          <cell r="E463">
            <v>0</v>
          </cell>
          <cell r="I463">
            <v>84.6</v>
          </cell>
          <cell r="J463">
            <v>0</v>
          </cell>
          <cell r="K463">
            <v>0</v>
          </cell>
          <cell r="L463">
            <v>84.6</v>
          </cell>
        </row>
        <row r="464">
          <cell r="A464" t="str">
            <v>MA458</v>
          </cell>
          <cell r="D464">
            <v>0</v>
          </cell>
          <cell r="E464">
            <v>0</v>
          </cell>
          <cell r="I464">
            <v>0</v>
          </cell>
          <cell r="J464">
            <v>0</v>
          </cell>
          <cell r="K464">
            <v>0</v>
          </cell>
          <cell r="L464">
            <v>0</v>
          </cell>
        </row>
        <row r="465">
          <cell r="A465" t="str">
            <v>MA459</v>
          </cell>
          <cell r="D465">
            <v>0</v>
          </cell>
          <cell r="E465">
            <v>0</v>
          </cell>
          <cell r="I465">
            <v>0</v>
          </cell>
          <cell r="J465">
            <v>0</v>
          </cell>
          <cell r="K465">
            <v>0</v>
          </cell>
          <cell r="L465">
            <v>0</v>
          </cell>
        </row>
        <row r="466">
          <cell r="A466" t="str">
            <v>MA460</v>
          </cell>
          <cell r="D466">
            <v>0</v>
          </cell>
          <cell r="E466">
            <v>0</v>
          </cell>
          <cell r="I466">
            <v>0</v>
          </cell>
          <cell r="J466">
            <v>0</v>
          </cell>
          <cell r="K466">
            <v>0</v>
          </cell>
          <cell r="L466">
            <v>0</v>
          </cell>
        </row>
        <row r="467">
          <cell r="A467" t="str">
            <v>MA461</v>
          </cell>
          <cell r="D467">
            <v>0</v>
          </cell>
          <cell r="E467">
            <v>0</v>
          </cell>
          <cell r="I467">
            <v>0</v>
          </cell>
          <cell r="J467">
            <v>0</v>
          </cell>
          <cell r="K467">
            <v>0</v>
          </cell>
          <cell r="L467">
            <v>0</v>
          </cell>
        </row>
        <row r="468">
          <cell r="A468" t="str">
            <v>MA462</v>
          </cell>
          <cell r="D468">
            <v>0</v>
          </cell>
          <cell r="E468">
            <v>0</v>
          </cell>
          <cell r="I468">
            <v>0</v>
          </cell>
          <cell r="J468">
            <v>0</v>
          </cell>
          <cell r="K468">
            <v>0</v>
          </cell>
          <cell r="L468">
            <v>0</v>
          </cell>
        </row>
        <row r="469">
          <cell r="A469" t="str">
            <v>MA463</v>
          </cell>
          <cell r="D469">
            <v>0</v>
          </cell>
          <cell r="E469">
            <v>0</v>
          </cell>
          <cell r="I469">
            <v>0</v>
          </cell>
          <cell r="J469">
            <v>0</v>
          </cell>
          <cell r="K469">
            <v>0</v>
          </cell>
          <cell r="L469">
            <v>0</v>
          </cell>
        </row>
        <row r="470">
          <cell r="A470" t="str">
            <v>MA464</v>
          </cell>
          <cell r="D470">
            <v>0</v>
          </cell>
          <cell r="E470">
            <v>0</v>
          </cell>
          <cell r="I470">
            <v>0</v>
          </cell>
          <cell r="J470">
            <v>0</v>
          </cell>
          <cell r="K470">
            <v>0</v>
          </cell>
          <cell r="L470">
            <v>0</v>
          </cell>
        </row>
        <row r="471">
          <cell r="A471" t="str">
            <v>MA465</v>
          </cell>
          <cell r="D471">
            <v>0</v>
          </cell>
          <cell r="E471">
            <v>0</v>
          </cell>
          <cell r="I471">
            <v>0</v>
          </cell>
          <cell r="J471">
            <v>0</v>
          </cell>
          <cell r="K471">
            <v>0</v>
          </cell>
          <cell r="L471">
            <v>0</v>
          </cell>
        </row>
        <row r="472">
          <cell r="A472" t="str">
            <v>MA466</v>
          </cell>
          <cell r="D472">
            <v>0</v>
          </cell>
          <cell r="E472">
            <v>0</v>
          </cell>
          <cell r="I472">
            <v>0</v>
          </cell>
          <cell r="J472">
            <v>0</v>
          </cell>
          <cell r="K472">
            <v>0</v>
          </cell>
          <cell r="L472">
            <v>0</v>
          </cell>
        </row>
        <row r="473">
          <cell r="A473" t="str">
            <v>MA467</v>
          </cell>
          <cell r="D473">
            <v>0</v>
          </cell>
          <cell r="E473">
            <v>0</v>
          </cell>
          <cell r="I473">
            <v>0</v>
          </cell>
          <cell r="J473">
            <v>0</v>
          </cell>
          <cell r="K473">
            <v>0</v>
          </cell>
          <cell r="L473">
            <v>0</v>
          </cell>
        </row>
        <row r="474">
          <cell r="A474" t="str">
            <v>MA468</v>
          </cell>
          <cell r="D474">
            <v>0</v>
          </cell>
          <cell r="E474">
            <v>0</v>
          </cell>
          <cell r="I474">
            <v>0</v>
          </cell>
          <cell r="J474">
            <v>0</v>
          </cell>
          <cell r="K474">
            <v>0</v>
          </cell>
          <cell r="L474">
            <v>0</v>
          </cell>
        </row>
        <row r="475">
          <cell r="A475" t="str">
            <v>MA469</v>
          </cell>
          <cell r="D475">
            <v>0</v>
          </cell>
          <cell r="E475">
            <v>0</v>
          </cell>
          <cell r="I475">
            <v>0</v>
          </cell>
          <cell r="J475">
            <v>0</v>
          </cell>
          <cell r="K475">
            <v>0</v>
          </cell>
          <cell r="L475">
            <v>0</v>
          </cell>
        </row>
        <row r="476">
          <cell r="A476" t="str">
            <v>MA470</v>
          </cell>
          <cell r="D476">
            <v>0</v>
          </cell>
          <cell r="E476">
            <v>0</v>
          </cell>
          <cell r="I476">
            <v>0</v>
          </cell>
          <cell r="J476">
            <v>0</v>
          </cell>
          <cell r="K476">
            <v>0</v>
          </cell>
          <cell r="L476">
            <v>0</v>
          </cell>
        </row>
        <row r="477">
          <cell r="A477" t="str">
            <v>MA471</v>
          </cell>
          <cell r="D477">
            <v>0</v>
          </cell>
          <cell r="E477">
            <v>0</v>
          </cell>
          <cell r="I477">
            <v>0</v>
          </cell>
          <cell r="J477">
            <v>0</v>
          </cell>
          <cell r="K477">
            <v>0</v>
          </cell>
          <cell r="L477">
            <v>0</v>
          </cell>
        </row>
        <row r="478">
          <cell r="A478" t="str">
            <v>MA472</v>
          </cell>
          <cell r="D478">
            <v>0</v>
          </cell>
          <cell r="E478">
            <v>0</v>
          </cell>
          <cell r="I478">
            <v>0</v>
          </cell>
          <cell r="J478">
            <v>0</v>
          </cell>
          <cell r="K478">
            <v>0</v>
          </cell>
          <cell r="L478">
            <v>0</v>
          </cell>
        </row>
        <row r="479">
          <cell r="A479" t="str">
            <v>MA473</v>
          </cell>
          <cell r="D479">
            <v>0</v>
          </cell>
          <cell r="E479">
            <v>0</v>
          </cell>
          <cell r="I479">
            <v>0</v>
          </cell>
          <cell r="J479">
            <v>0</v>
          </cell>
          <cell r="K479">
            <v>0</v>
          </cell>
          <cell r="L479">
            <v>0</v>
          </cell>
        </row>
        <row r="480">
          <cell r="A480" t="str">
            <v>MA474</v>
          </cell>
          <cell r="D480">
            <v>0</v>
          </cell>
          <cell r="E480">
            <v>0</v>
          </cell>
          <cell r="I480">
            <v>0</v>
          </cell>
          <cell r="J480">
            <v>0</v>
          </cell>
          <cell r="K480">
            <v>0</v>
          </cell>
          <cell r="L480">
            <v>0</v>
          </cell>
        </row>
        <row r="481">
          <cell r="A481" t="str">
            <v>MA475</v>
          </cell>
          <cell r="D481">
            <v>0</v>
          </cell>
          <cell r="E481">
            <v>0</v>
          </cell>
          <cell r="I481">
            <v>0</v>
          </cell>
          <cell r="J481">
            <v>0</v>
          </cell>
          <cell r="K481">
            <v>0</v>
          </cell>
          <cell r="L481">
            <v>0</v>
          </cell>
        </row>
        <row r="482">
          <cell r="A482" t="str">
            <v>MA476</v>
          </cell>
          <cell r="D482">
            <v>0</v>
          </cell>
          <cell r="E482">
            <v>0</v>
          </cell>
          <cell r="I482">
            <v>0</v>
          </cell>
          <cell r="J482">
            <v>0</v>
          </cell>
          <cell r="K482">
            <v>0</v>
          </cell>
          <cell r="L482">
            <v>0</v>
          </cell>
        </row>
        <row r="483">
          <cell r="A483" t="str">
            <v>MA477</v>
          </cell>
          <cell r="D483">
            <v>0</v>
          </cell>
          <cell r="E483">
            <v>0</v>
          </cell>
          <cell r="I483">
            <v>0</v>
          </cell>
          <cell r="J483">
            <v>0</v>
          </cell>
          <cell r="K483">
            <v>0</v>
          </cell>
          <cell r="L483">
            <v>0</v>
          </cell>
        </row>
        <row r="484">
          <cell r="A484" t="str">
            <v>MA478</v>
          </cell>
          <cell r="D484">
            <v>0</v>
          </cell>
          <cell r="E484">
            <v>0</v>
          </cell>
          <cell r="I484">
            <v>0</v>
          </cell>
          <cell r="J484">
            <v>0</v>
          </cell>
          <cell r="K484">
            <v>0</v>
          </cell>
          <cell r="L484">
            <v>0</v>
          </cell>
        </row>
        <row r="485">
          <cell r="A485" t="str">
            <v>MA479</v>
          </cell>
          <cell r="D485">
            <v>0</v>
          </cell>
          <cell r="E485">
            <v>0</v>
          </cell>
          <cell r="I485">
            <v>0</v>
          </cell>
          <cell r="J485">
            <v>0</v>
          </cell>
          <cell r="K485">
            <v>0</v>
          </cell>
          <cell r="L485">
            <v>0</v>
          </cell>
        </row>
        <row r="486">
          <cell r="A486" t="str">
            <v>MA480</v>
          </cell>
          <cell r="D486">
            <v>0</v>
          </cell>
          <cell r="E486">
            <v>0</v>
          </cell>
          <cell r="I486">
            <v>0</v>
          </cell>
          <cell r="J486">
            <v>0</v>
          </cell>
          <cell r="K486">
            <v>0</v>
          </cell>
          <cell r="L486">
            <v>0</v>
          </cell>
        </row>
        <row r="487">
          <cell r="A487" t="str">
            <v>MA481</v>
          </cell>
          <cell r="D487">
            <v>0</v>
          </cell>
          <cell r="E487">
            <v>0</v>
          </cell>
          <cell r="I487">
            <v>0</v>
          </cell>
          <cell r="J487">
            <v>0</v>
          </cell>
          <cell r="K487">
            <v>0</v>
          </cell>
          <cell r="L487">
            <v>0</v>
          </cell>
        </row>
        <row r="488">
          <cell r="A488" t="str">
            <v>MA482</v>
          </cell>
          <cell r="D488">
            <v>0</v>
          </cell>
          <cell r="E488">
            <v>0</v>
          </cell>
          <cell r="I488">
            <v>0</v>
          </cell>
          <cell r="J488">
            <v>0</v>
          </cell>
          <cell r="K488">
            <v>0</v>
          </cell>
          <cell r="L488">
            <v>0</v>
          </cell>
        </row>
        <row r="489">
          <cell r="A489" t="str">
            <v>MA483</v>
          </cell>
          <cell r="D489">
            <v>0</v>
          </cell>
          <cell r="E489">
            <v>0</v>
          </cell>
          <cell r="I489">
            <v>0</v>
          </cell>
          <cell r="J489">
            <v>0</v>
          </cell>
          <cell r="K489">
            <v>0</v>
          </cell>
          <cell r="L489">
            <v>0</v>
          </cell>
        </row>
        <row r="490">
          <cell r="A490" t="str">
            <v>MA484</v>
          </cell>
          <cell r="D490">
            <v>0</v>
          </cell>
          <cell r="E490">
            <v>0</v>
          </cell>
          <cell r="I490">
            <v>0</v>
          </cell>
          <cell r="J490">
            <v>0</v>
          </cell>
          <cell r="K490">
            <v>0</v>
          </cell>
          <cell r="L490">
            <v>0</v>
          </cell>
        </row>
        <row r="491">
          <cell r="A491" t="str">
            <v>MA485</v>
          </cell>
          <cell r="D491">
            <v>0</v>
          </cell>
          <cell r="E491">
            <v>0</v>
          </cell>
          <cell r="I491">
            <v>0</v>
          </cell>
          <cell r="J491">
            <v>0</v>
          </cell>
          <cell r="K491">
            <v>0</v>
          </cell>
          <cell r="L491">
            <v>0</v>
          </cell>
        </row>
        <row r="492">
          <cell r="A492" t="str">
            <v>MA486</v>
          </cell>
          <cell r="D492">
            <v>0</v>
          </cell>
          <cell r="E492">
            <v>0</v>
          </cell>
          <cell r="I492">
            <v>0</v>
          </cell>
          <cell r="J492">
            <v>0</v>
          </cell>
          <cell r="K492">
            <v>0</v>
          </cell>
          <cell r="L492">
            <v>0</v>
          </cell>
        </row>
        <row r="493">
          <cell r="A493" t="str">
            <v>MA487</v>
          </cell>
          <cell r="D493">
            <v>0</v>
          </cell>
          <cell r="E493">
            <v>0</v>
          </cell>
          <cell r="I493">
            <v>0</v>
          </cell>
          <cell r="J493">
            <v>0</v>
          </cell>
          <cell r="K493">
            <v>0</v>
          </cell>
          <cell r="L493">
            <v>0</v>
          </cell>
        </row>
        <row r="494">
          <cell r="A494" t="str">
            <v>MA488</v>
          </cell>
          <cell r="D494">
            <v>0</v>
          </cell>
          <cell r="E494">
            <v>0</v>
          </cell>
          <cell r="I494">
            <v>0</v>
          </cell>
          <cell r="J494">
            <v>0</v>
          </cell>
          <cell r="K494">
            <v>0</v>
          </cell>
          <cell r="L494">
            <v>0</v>
          </cell>
        </row>
        <row r="495">
          <cell r="A495" t="str">
            <v>MA489</v>
          </cell>
          <cell r="D495">
            <v>0</v>
          </cell>
          <cell r="E495">
            <v>0</v>
          </cell>
          <cell r="I495">
            <v>0</v>
          </cell>
          <cell r="J495">
            <v>0</v>
          </cell>
          <cell r="K495">
            <v>0</v>
          </cell>
          <cell r="L495">
            <v>0</v>
          </cell>
        </row>
        <row r="496">
          <cell r="A496" t="str">
            <v>MA490</v>
          </cell>
          <cell r="D496">
            <v>0</v>
          </cell>
          <cell r="E496">
            <v>0</v>
          </cell>
          <cell r="I496">
            <v>0</v>
          </cell>
          <cell r="J496">
            <v>0</v>
          </cell>
          <cell r="K496">
            <v>0</v>
          </cell>
          <cell r="L496">
            <v>0</v>
          </cell>
        </row>
        <row r="497">
          <cell r="A497" t="str">
            <v>MA491</v>
          </cell>
          <cell r="D497">
            <v>0</v>
          </cell>
          <cell r="E497">
            <v>0</v>
          </cell>
          <cell r="I497">
            <v>0</v>
          </cell>
          <cell r="J497">
            <v>0</v>
          </cell>
          <cell r="K497">
            <v>0</v>
          </cell>
          <cell r="L497">
            <v>0</v>
          </cell>
        </row>
        <row r="498">
          <cell r="A498" t="str">
            <v>MA492</v>
          </cell>
          <cell r="D498">
            <v>0</v>
          </cell>
          <cell r="E498">
            <v>0</v>
          </cell>
          <cell r="I498">
            <v>0</v>
          </cell>
          <cell r="J498">
            <v>0</v>
          </cell>
          <cell r="K498">
            <v>0</v>
          </cell>
          <cell r="L498">
            <v>0</v>
          </cell>
        </row>
        <row r="499">
          <cell r="A499" t="str">
            <v>MA493</v>
          </cell>
          <cell r="D499">
            <v>0</v>
          </cell>
          <cell r="E499">
            <v>0</v>
          </cell>
          <cell r="I499">
            <v>0</v>
          </cell>
          <cell r="J499">
            <v>0</v>
          </cell>
          <cell r="K499">
            <v>0</v>
          </cell>
          <cell r="L499">
            <v>0</v>
          </cell>
        </row>
        <row r="500">
          <cell r="A500" t="str">
            <v>MA494</v>
          </cell>
          <cell r="D500">
            <v>0</v>
          </cell>
          <cell r="E500">
            <v>0</v>
          </cell>
          <cell r="I500">
            <v>0</v>
          </cell>
          <cell r="J500">
            <v>0</v>
          </cell>
          <cell r="K500">
            <v>0</v>
          </cell>
          <cell r="L500">
            <v>0</v>
          </cell>
        </row>
        <row r="501">
          <cell r="A501" t="str">
            <v>MA495</v>
          </cell>
          <cell r="D501">
            <v>0</v>
          </cell>
          <cell r="E501">
            <v>0</v>
          </cell>
          <cell r="I501">
            <v>0</v>
          </cell>
          <cell r="J501">
            <v>0</v>
          </cell>
          <cell r="K501">
            <v>0</v>
          </cell>
          <cell r="L501">
            <v>0</v>
          </cell>
        </row>
        <row r="502">
          <cell r="A502" t="str">
            <v>MA496</v>
          </cell>
          <cell r="D502">
            <v>0</v>
          </cell>
          <cell r="E502">
            <v>0</v>
          </cell>
          <cell r="I502">
            <v>0</v>
          </cell>
          <cell r="J502">
            <v>0</v>
          </cell>
          <cell r="K502">
            <v>0</v>
          </cell>
          <cell r="L502">
            <v>0</v>
          </cell>
        </row>
        <row r="503">
          <cell r="A503" t="str">
            <v>MA497</v>
          </cell>
          <cell r="D503">
            <v>0</v>
          </cell>
          <cell r="E503">
            <v>0</v>
          </cell>
          <cell r="I503">
            <v>0</v>
          </cell>
          <cell r="J503">
            <v>0</v>
          </cell>
          <cell r="K503">
            <v>0</v>
          </cell>
          <cell r="L503">
            <v>0</v>
          </cell>
        </row>
        <row r="504">
          <cell r="A504" t="str">
            <v>MA498</v>
          </cell>
          <cell r="D504">
            <v>0</v>
          </cell>
          <cell r="E504">
            <v>0</v>
          </cell>
          <cell r="I504">
            <v>0</v>
          </cell>
          <cell r="J504">
            <v>0</v>
          </cell>
          <cell r="K504">
            <v>0</v>
          </cell>
          <cell r="L504">
            <v>0</v>
          </cell>
        </row>
        <row r="505">
          <cell r="A505" t="str">
            <v>MA499</v>
          </cell>
          <cell r="D505">
            <v>0</v>
          </cell>
          <cell r="E505">
            <v>0</v>
          </cell>
          <cell r="I505">
            <v>0</v>
          </cell>
          <cell r="J505">
            <v>0</v>
          </cell>
          <cell r="K505">
            <v>0</v>
          </cell>
          <cell r="L505">
            <v>0</v>
          </cell>
        </row>
        <row r="506">
          <cell r="A506" t="str">
            <v>MA500</v>
          </cell>
          <cell r="D506">
            <v>0</v>
          </cell>
          <cell r="E506">
            <v>0</v>
          </cell>
          <cell r="I506">
            <v>0</v>
          </cell>
          <cell r="J506">
            <v>0</v>
          </cell>
          <cell r="K506">
            <v>0</v>
          </cell>
          <cell r="L506">
            <v>0</v>
          </cell>
        </row>
      </sheetData>
      <sheetData sheetId="6">
        <row r="13">
          <cell r="A13" t="str">
            <v>ML001</v>
          </cell>
          <cell r="B13" t="str">
            <v>Concrete Plant Teka 30 m3/h</v>
          </cell>
          <cell r="C13" t="str">
            <v>Day</v>
          </cell>
          <cell r="D13">
            <v>450000</v>
          </cell>
          <cell r="E13" t="str">
            <v>=VInit/12000h</v>
          </cell>
          <cell r="F13">
            <v>60</v>
          </cell>
          <cell r="G13">
            <v>63.19</v>
          </cell>
          <cell r="H13">
            <v>63.19</v>
          </cell>
          <cell r="J13">
            <v>0</v>
          </cell>
          <cell r="K13">
            <v>63.19</v>
          </cell>
          <cell r="L13">
            <v>10</v>
          </cell>
          <cell r="M13">
            <v>90</v>
          </cell>
          <cell r="N13">
            <v>63.72</v>
          </cell>
          <cell r="O13">
            <v>34.75</v>
          </cell>
          <cell r="P13">
            <v>0.55000000000000004</v>
          </cell>
          <cell r="Q13">
            <v>33</v>
          </cell>
          <cell r="R13">
            <v>22</v>
          </cell>
          <cell r="S13">
            <v>0</v>
          </cell>
          <cell r="T13">
            <v>0</v>
          </cell>
          <cell r="U13">
            <v>34.75</v>
          </cell>
          <cell r="X13">
            <v>0</v>
          </cell>
          <cell r="Y13">
            <v>129.80000000000001</v>
          </cell>
          <cell r="Z13">
            <v>31.86</v>
          </cell>
          <cell r="AA13">
            <v>0</v>
          </cell>
          <cell r="AB13">
            <v>161.66</v>
          </cell>
          <cell r="AC13">
            <v>1038.4000000000001</v>
          </cell>
          <cell r="AD13">
            <v>254.88</v>
          </cell>
          <cell r="AE13">
            <v>1293.28</v>
          </cell>
        </row>
        <row r="14">
          <cell r="A14" t="str">
            <v>ML002</v>
          </cell>
          <cell r="B14" t="str">
            <v>Dump Truck Volvo N10 - 6x4 /12 me - 21000 Kg</v>
          </cell>
          <cell r="C14" t="str">
            <v>Day</v>
          </cell>
          <cell r="D14">
            <v>80500</v>
          </cell>
          <cell r="E14" t="str">
            <v>=VInit/8000h</v>
          </cell>
          <cell r="F14">
            <v>40</v>
          </cell>
          <cell r="G14">
            <v>16.95</v>
          </cell>
          <cell r="H14">
            <v>16.95</v>
          </cell>
          <cell r="J14">
            <v>0</v>
          </cell>
          <cell r="K14">
            <v>16.95</v>
          </cell>
          <cell r="L14">
            <v>8</v>
          </cell>
          <cell r="M14">
            <v>10</v>
          </cell>
          <cell r="N14">
            <v>6.95</v>
          </cell>
          <cell r="O14">
            <v>6.78</v>
          </cell>
          <cell r="P14">
            <v>0.4</v>
          </cell>
          <cell r="Q14">
            <v>24</v>
          </cell>
          <cell r="R14">
            <v>16</v>
          </cell>
          <cell r="S14">
            <v>0</v>
          </cell>
          <cell r="T14">
            <v>0</v>
          </cell>
          <cell r="U14">
            <v>6.78</v>
          </cell>
          <cell r="V14">
            <v>3000</v>
          </cell>
          <cell r="W14">
            <v>1500</v>
          </cell>
          <cell r="X14">
            <v>3.37</v>
          </cell>
          <cell r="Y14">
            <v>30.58</v>
          </cell>
          <cell r="Z14">
            <v>3.48</v>
          </cell>
          <cell r="AA14">
            <v>0</v>
          </cell>
          <cell r="AB14">
            <v>34.06</v>
          </cell>
          <cell r="AC14">
            <v>244.64</v>
          </cell>
          <cell r="AD14">
            <v>27.84</v>
          </cell>
          <cell r="AE14">
            <v>272.48</v>
          </cell>
        </row>
        <row r="15">
          <cell r="A15" t="str">
            <v>ML003</v>
          </cell>
          <cell r="B15" t="str">
            <v xml:space="preserve">Loader VOLVO L-150C </v>
          </cell>
          <cell r="C15" t="str">
            <v>Day</v>
          </cell>
          <cell r="D15">
            <v>170000</v>
          </cell>
          <cell r="E15" t="str">
            <v>=VInit/10000h</v>
          </cell>
          <cell r="F15">
            <v>50</v>
          </cell>
          <cell r="G15">
            <v>28.64</v>
          </cell>
          <cell r="H15">
            <v>28.64</v>
          </cell>
          <cell r="J15">
            <v>0</v>
          </cell>
          <cell r="K15">
            <v>28.64</v>
          </cell>
          <cell r="L15">
            <v>20</v>
          </cell>
          <cell r="M15">
            <v>20</v>
          </cell>
          <cell r="N15">
            <v>15.45</v>
          </cell>
          <cell r="O15">
            <v>15.18</v>
          </cell>
          <cell r="P15">
            <v>0.53</v>
          </cell>
          <cell r="Q15">
            <v>32</v>
          </cell>
          <cell r="R15">
            <v>21</v>
          </cell>
          <cell r="S15">
            <v>0</v>
          </cell>
          <cell r="T15">
            <v>0</v>
          </cell>
          <cell r="U15">
            <v>15.18</v>
          </cell>
          <cell r="V15">
            <v>10000</v>
          </cell>
          <cell r="W15">
            <v>2000</v>
          </cell>
          <cell r="X15">
            <v>8.42</v>
          </cell>
          <cell r="Y15">
            <v>59.97</v>
          </cell>
          <cell r="Z15">
            <v>7.73</v>
          </cell>
          <cell r="AA15">
            <v>0</v>
          </cell>
          <cell r="AB15">
            <v>67.7</v>
          </cell>
          <cell r="AC15">
            <v>479.76</v>
          </cell>
          <cell r="AD15">
            <v>61.84</v>
          </cell>
          <cell r="AE15">
            <v>541.6</v>
          </cell>
        </row>
        <row r="16">
          <cell r="A16" t="str">
            <v>ML004</v>
          </cell>
          <cell r="B16" t="str">
            <v>Loader Caterpillar 966D</v>
          </cell>
          <cell r="C16" t="str">
            <v>Day</v>
          </cell>
          <cell r="D16">
            <v>241637</v>
          </cell>
          <cell r="E16" t="str">
            <v>=VInit/10000h</v>
          </cell>
          <cell r="F16">
            <v>50</v>
          </cell>
          <cell r="G16">
            <v>40.71</v>
          </cell>
          <cell r="H16">
            <v>40.71</v>
          </cell>
          <cell r="J16">
            <v>0</v>
          </cell>
          <cell r="K16">
            <v>40.71</v>
          </cell>
          <cell r="L16">
            <v>20</v>
          </cell>
          <cell r="M16">
            <v>20</v>
          </cell>
          <cell r="N16">
            <v>15.45</v>
          </cell>
          <cell r="O16">
            <v>21.58</v>
          </cell>
          <cell r="P16">
            <v>0.53</v>
          </cell>
          <cell r="Q16">
            <v>32</v>
          </cell>
          <cell r="R16">
            <v>21</v>
          </cell>
          <cell r="S16">
            <v>0</v>
          </cell>
          <cell r="T16">
            <v>0</v>
          </cell>
          <cell r="U16">
            <v>21.58</v>
          </cell>
          <cell r="V16">
            <v>10000</v>
          </cell>
          <cell r="W16">
            <v>2000</v>
          </cell>
          <cell r="X16">
            <v>8.42</v>
          </cell>
          <cell r="Y16">
            <v>78.44</v>
          </cell>
          <cell r="Z16">
            <v>7.73</v>
          </cell>
          <cell r="AA16">
            <v>0</v>
          </cell>
          <cell r="AB16">
            <v>86.17</v>
          </cell>
          <cell r="AC16">
            <v>627.52</v>
          </cell>
          <cell r="AD16">
            <v>61.84</v>
          </cell>
          <cell r="AE16">
            <v>689.36</v>
          </cell>
        </row>
        <row r="17">
          <cell r="A17" t="str">
            <v>ML005</v>
          </cell>
          <cell r="B17" t="str">
            <v>Bobcat 645</v>
          </cell>
          <cell r="C17" t="str">
            <v>Day</v>
          </cell>
          <cell r="D17">
            <v>52220</v>
          </cell>
          <cell r="E17" t="str">
            <v>=VInit/10000h</v>
          </cell>
          <cell r="F17">
            <v>50</v>
          </cell>
          <cell r="G17">
            <v>8.8000000000000007</v>
          </cell>
          <cell r="H17">
            <v>8.8000000000000007</v>
          </cell>
          <cell r="J17">
            <v>0</v>
          </cell>
          <cell r="K17">
            <v>8.8000000000000007</v>
          </cell>
          <cell r="L17">
            <v>20</v>
          </cell>
          <cell r="M17">
            <v>6.25</v>
          </cell>
          <cell r="N17">
            <v>4.83</v>
          </cell>
          <cell r="O17">
            <v>7.04</v>
          </cell>
          <cell r="P17">
            <v>0.8</v>
          </cell>
          <cell r="Q17">
            <v>48</v>
          </cell>
          <cell r="R17">
            <v>32</v>
          </cell>
          <cell r="S17">
            <v>0</v>
          </cell>
          <cell r="T17">
            <v>0</v>
          </cell>
          <cell r="U17">
            <v>7.04</v>
          </cell>
          <cell r="V17">
            <v>500</v>
          </cell>
          <cell r="W17">
            <v>1000</v>
          </cell>
          <cell r="X17">
            <v>0.84</v>
          </cell>
          <cell r="Y17">
            <v>19.100000000000001</v>
          </cell>
          <cell r="Z17">
            <v>2.42</v>
          </cell>
          <cell r="AA17">
            <v>0</v>
          </cell>
          <cell r="AB17">
            <v>21.52</v>
          </cell>
          <cell r="AC17">
            <v>152.80000000000001</v>
          </cell>
          <cell r="AD17">
            <v>19.36</v>
          </cell>
          <cell r="AE17">
            <v>172.16</v>
          </cell>
        </row>
        <row r="18">
          <cell r="A18" t="str">
            <v>ML006</v>
          </cell>
          <cell r="B18" t="str">
            <v>Air Compressor A. COPCO XA 85 (12m3/min)</v>
          </cell>
          <cell r="C18" t="str">
            <v>Day</v>
          </cell>
          <cell r="D18">
            <v>18850</v>
          </cell>
          <cell r="E18" t="str">
            <v>=VInit/12000h</v>
          </cell>
          <cell r="F18">
            <v>60</v>
          </cell>
          <cell r="G18">
            <v>2.65</v>
          </cell>
          <cell r="H18">
            <v>2.65</v>
          </cell>
          <cell r="J18">
            <v>0</v>
          </cell>
          <cell r="K18">
            <v>2.65</v>
          </cell>
          <cell r="L18">
            <v>15</v>
          </cell>
          <cell r="M18">
            <v>11</v>
          </cell>
          <cell r="N18">
            <v>8.14</v>
          </cell>
          <cell r="O18">
            <v>1.32</v>
          </cell>
          <cell r="P18">
            <v>0.5</v>
          </cell>
          <cell r="Q18">
            <v>30</v>
          </cell>
          <cell r="R18">
            <v>20</v>
          </cell>
          <cell r="S18">
            <v>0</v>
          </cell>
          <cell r="T18">
            <v>0</v>
          </cell>
          <cell r="U18">
            <v>1.32</v>
          </cell>
          <cell r="X18">
            <v>0</v>
          </cell>
          <cell r="Y18">
            <v>8.0399999999999991</v>
          </cell>
          <cell r="Z18">
            <v>4.07</v>
          </cell>
          <cell r="AA18">
            <v>0</v>
          </cell>
          <cell r="AB18">
            <v>12.11</v>
          </cell>
          <cell r="AC18">
            <v>64.319999999999993</v>
          </cell>
          <cell r="AD18">
            <v>32.56</v>
          </cell>
          <cell r="AE18">
            <v>96.88</v>
          </cell>
        </row>
        <row r="19">
          <cell r="A19" t="str">
            <v>ML007</v>
          </cell>
          <cell r="B19" t="str">
            <v>Compact Plate</v>
          </cell>
          <cell r="C19" t="str">
            <v>Day</v>
          </cell>
          <cell r="D19">
            <v>24900</v>
          </cell>
          <cell r="E19" t="str">
            <v>=VInit/20000h</v>
          </cell>
          <cell r="F19">
            <v>100</v>
          </cell>
          <cell r="G19">
            <v>2.1</v>
          </cell>
          <cell r="H19">
            <v>2.1</v>
          </cell>
          <cell r="J19">
            <v>0</v>
          </cell>
          <cell r="K19">
            <v>2.1</v>
          </cell>
          <cell r="L19">
            <v>10</v>
          </cell>
          <cell r="M19">
            <v>10</v>
          </cell>
          <cell r="N19">
            <v>7.08</v>
          </cell>
          <cell r="O19">
            <v>0.94</v>
          </cell>
          <cell r="P19">
            <v>0.45</v>
          </cell>
          <cell r="Q19">
            <v>23</v>
          </cell>
          <cell r="R19">
            <v>22</v>
          </cell>
          <cell r="S19">
            <v>0</v>
          </cell>
          <cell r="T19">
            <v>0</v>
          </cell>
          <cell r="U19">
            <v>0.94</v>
          </cell>
          <cell r="X19">
            <v>0</v>
          </cell>
          <cell r="Y19">
            <v>6.58</v>
          </cell>
          <cell r="Z19">
            <v>3.54</v>
          </cell>
          <cell r="AA19">
            <v>0</v>
          </cell>
          <cell r="AB19">
            <v>10.119999999999999</v>
          </cell>
          <cell r="AC19">
            <v>52.64</v>
          </cell>
          <cell r="AD19">
            <v>28.32</v>
          </cell>
          <cell r="AE19">
            <v>80.959999999999994</v>
          </cell>
        </row>
        <row r="20">
          <cell r="A20" t="str">
            <v>ML008</v>
          </cell>
          <cell r="B20" t="str">
            <v>Dumper VOLVO 6x6 - 20 T / 260 CV</v>
          </cell>
          <cell r="C20" t="str">
            <v>Day</v>
          </cell>
          <cell r="D20">
            <v>170000</v>
          </cell>
          <cell r="E20" t="str">
            <v>=VInit/10000h</v>
          </cell>
          <cell r="F20">
            <v>50</v>
          </cell>
          <cell r="G20">
            <v>28.64</v>
          </cell>
          <cell r="H20">
            <v>28.64</v>
          </cell>
          <cell r="J20">
            <v>0</v>
          </cell>
          <cell r="K20">
            <v>28.64</v>
          </cell>
          <cell r="L20">
            <v>10</v>
          </cell>
          <cell r="M20">
            <v>15</v>
          </cell>
          <cell r="N20">
            <v>10.62</v>
          </cell>
          <cell r="O20">
            <v>12.89</v>
          </cell>
          <cell r="P20">
            <v>0.45</v>
          </cell>
          <cell r="Q20">
            <v>25</v>
          </cell>
          <cell r="R20">
            <v>20</v>
          </cell>
          <cell r="S20">
            <v>0</v>
          </cell>
          <cell r="T20">
            <v>0</v>
          </cell>
          <cell r="U20">
            <v>12.89</v>
          </cell>
          <cell r="V20">
            <v>11200</v>
          </cell>
          <cell r="W20">
            <v>2000</v>
          </cell>
          <cell r="X20">
            <v>9.44</v>
          </cell>
          <cell r="Y20">
            <v>56.28</v>
          </cell>
          <cell r="Z20">
            <v>5.31</v>
          </cell>
          <cell r="AA20">
            <v>0</v>
          </cell>
          <cell r="AB20">
            <v>61.59</v>
          </cell>
          <cell r="AC20">
            <v>450.24</v>
          </cell>
          <cell r="AD20">
            <v>42.48</v>
          </cell>
          <cell r="AE20">
            <v>492.72</v>
          </cell>
        </row>
        <row r="21">
          <cell r="A21" t="str">
            <v>ML009</v>
          </cell>
          <cell r="B21" t="str">
            <v>Excavator 20T</v>
          </cell>
          <cell r="C21" t="str">
            <v>Day</v>
          </cell>
          <cell r="D21">
            <v>101000</v>
          </cell>
          <cell r="E21" t="str">
            <v>=VInit/10000h</v>
          </cell>
          <cell r="F21">
            <v>50</v>
          </cell>
          <cell r="G21">
            <v>17.02</v>
          </cell>
          <cell r="H21">
            <v>17.02</v>
          </cell>
          <cell r="J21">
            <v>0</v>
          </cell>
          <cell r="K21">
            <v>17.02</v>
          </cell>
          <cell r="L21">
            <v>15</v>
          </cell>
          <cell r="M21">
            <v>16</v>
          </cell>
          <cell r="N21">
            <v>11.84</v>
          </cell>
          <cell r="O21">
            <v>11.91</v>
          </cell>
          <cell r="P21">
            <v>0.7</v>
          </cell>
          <cell r="Q21">
            <v>45</v>
          </cell>
          <cell r="R21">
            <v>25</v>
          </cell>
          <cell r="S21">
            <v>0</v>
          </cell>
          <cell r="T21">
            <v>0</v>
          </cell>
          <cell r="U21">
            <v>11.91</v>
          </cell>
          <cell r="V21">
            <v>16000</v>
          </cell>
          <cell r="W21">
            <v>5000</v>
          </cell>
          <cell r="X21">
            <v>5.39</v>
          </cell>
          <cell r="Y21">
            <v>40.24</v>
          </cell>
          <cell r="Z21">
            <v>5.92</v>
          </cell>
          <cell r="AA21">
            <v>0</v>
          </cell>
          <cell r="AB21">
            <v>46.16</v>
          </cell>
          <cell r="AC21">
            <v>321.92</v>
          </cell>
          <cell r="AD21">
            <v>47.36</v>
          </cell>
          <cell r="AE21">
            <v>369.28</v>
          </cell>
        </row>
        <row r="22">
          <cell r="A22" t="str">
            <v>ML010</v>
          </cell>
          <cell r="B22" t="str">
            <v>Excavator 30T</v>
          </cell>
          <cell r="C22" t="str">
            <v>Day</v>
          </cell>
          <cell r="D22">
            <v>158000</v>
          </cell>
          <cell r="E22" t="str">
            <v>=VInit/10000h</v>
          </cell>
          <cell r="F22">
            <v>50</v>
          </cell>
          <cell r="G22">
            <v>26.62</v>
          </cell>
          <cell r="H22">
            <v>26.62</v>
          </cell>
          <cell r="J22">
            <v>0</v>
          </cell>
          <cell r="K22">
            <v>26.62</v>
          </cell>
          <cell r="L22">
            <v>15</v>
          </cell>
          <cell r="M22">
            <v>25</v>
          </cell>
          <cell r="N22">
            <v>18.5</v>
          </cell>
          <cell r="O22">
            <v>18.64</v>
          </cell>
          <cell r="P22">
            <v>0.7</v>
          </cell>
          <cell r="Q22">
            <v>45</v>
          </cell>
          <cell r="R22">
            <v>25</v>
          </cell>
          <cell r="S22">
            <v>0</v>
          </cell>
          <cell r="T22">
            <v>0</v>
          </cell>
          <cell r="U22">
            <v>18.64</v>
          </cell>
          <cell r="V22">
            <v>18000</v>
          </cell>
          <cell r="W22">
            <v>4500</v>
          </cell>
          <cell r="X22">
            <v>6.74</v>
          </cell>
          <cell r="Y22">
            <v>61.25</v>
          </cell>
          <cell r="Z22">
            <v>9.25</v>
          </cell>
          <cell r="AA22">
            <v>0</v>
          </cell>
          <cell r="AB22">
            <v>70.5</v>
          </cell>
          <cell r="AC22">
            <v>490</v>
          </cell>
          <cell r="AD22">
            <v>74</v>
          </cell>
          <cell r="AE22">
            <v>564</v>
          </cell>
        </row>
        <row r="23">
          <cell r="A23" t="str">
            <v>ML011</v>
          </cell>
          <cell r="B23" t="str">
            <v>Excavator 50T</v>
          </cell>
          <cell r="C23" t="str">
            <v>Day</v>
          </cell>
          <cell r="D23">
            <v>385220</v>
          </cell>
          <cell r="E23" t="str">
            <v>=VInit/10000h</v>
          </cell>
          <cell r="F23">
            <v>50</v>
          </cell>
          <cell r="G23">
            <v>64.91</v>
          </cell>
          <cell r="H23">
            <v>64.91</v>
          </cell>
          <cell r="J23">
            <v>0</v>
          </cell>
          <cell r="K23">
            <v>64.91</v>
          </cell>
          <cell r="L23">
            <v>15</v>
          </cell>
          <cell r="M23">
            <v>38</v>
          </cell>
          <cell r="N23">
            <v>28.13</v>
          </cell>
          <cell r="O23">
            <v>45.44</v>
          </cell>
          <cell r="P23">
            <v>0.7</v>
          </cell>
          <cell r="Q23">
            <v>45</v>
          </cell>
          <cell r="R23">
            <v>25</v>
          </cell>
          <cell r="S23">
            <v>0</v>
          </cell>
          <cell r="T23">
            <v>0</v>
          </cell>
          <cell r="U23">
            <v>45.44</v>
          </cell>
          <cell r="V23">
            <v>20000</v>
          </cell>
          <cell r="W23">
            <v>4500</v>
          </cell>
          <cell r="X23">
            <v>7.49</v>
          </cell>
          <cell r="Y23">
            <v>131.91</v>
          </cell>
          <cell r="Z23">
            <v>14.07</v>
          </cell>
          <cell r="AA23">
            <v>0</v>
          </cell>
          <cell r="AB23">
            <v>145.97999999999999</v>
          </cell>
          <cell r="AC23">
            <v>1055.28</v>
          </cell>
          <cell r="AD23">
            <v>112.56</v>
          </cell>
          <cell r="AE23">
            <v>1167.8399999999999</v>
          </cell>
        </row>
        <row r="24">
          <cell r="A24" t="str">
            <v>ML012</v>
          </cell>
          <cell r="B24" t="str">
            <v>Excavator 20 T (Tired)</v>
          </cell>
          <cell r="C24" t="str">
            <v>Day</v>
          </cell>
          <cell r="D24">
            <v>110000</v>
          </cell>
          <cell r="E24" t="str">
            <v>=VInit/10000h</v>
          </cell>
          <cell r="F24">
            <v>50</v>
          </cell>
          <cell r="G24">
            <v>18.53</v>
          </cell>
          <cell r="H24">
            <v>18.53</v>
          </cell>
          <cell r="J24">
            <v>0</v>
          </cell>
          <cell r="K24">
            <v>18.53</v>
          </cell>
          <cell r="L24">
            <v>15</v>
          </cell>
          <cell r="M24">
            <v>15</v>
          </cell>
          <cell r="N24">
            <v>11.1</v>
          </cell>
          <cell r="O24">
            <v>11.12</v>
          </cell>
          <cell r="P24">
            <v>0.6</v>
          </cell>
          <cell r="Q24">
            <v>40</v>
          </cell>
          <cell r="R24">
            <v>20</v>
          </cell>
          <cell r="S24">
            <v>0</v>
          </cell>
          <cell r="T24">
            <v>0</v>
          </cell>
          <cell r="U24">
            <v>11.12</v>
          </cell>
          <cell r="V24">
            <v>1250</v>
          </cell>
          <cell r="W24">
            <v>5000</v>
          </cell>
          <cell r="X24">
            <v>0.42</v>
          </cell>
          <cell r="Y24">
            <v>35.619999999999997</v>
          </cell>
          <cell r="Z24">
            <v>5.55</v>
          </cell>
          <cell r="AA24">
            <v>0</v>
          </cell>
          <cell r="AB24">
            <v>41.17</v>
          </cell>
          <cell r="AC24">
            <v>284.95999999999998</v>
          </cell>
          <cell r="AD24">
            <v>44.4</v>
          </cell>
          <cell r="AE24">
            <v>329.36</v>
          </cell>
        </row>
        <row r="25">
          <cell r="A25" t="str">
            <v>ML013</v>
          </cell>
          <cell r="B25" t="str">
            <v>Loader JCB 3Cx4 - 4x4 - 75 HP</v>
          </cell>
          <cell r="C25" t="str">
            <v>Day</v>
          </cell>
          <cell r="D25">
            <v>43310</v>
          </cell>
          <cell r="E25" t="str">
            <v>=VInit/10000h</v>
          </cell>
          <cell r="F25">
            <v>50</v>
          </cell>
          <cell r="G25">
            <v>7.3</v>
          </cell>
          <cell r="H25">
            <v>7.3</v>
          </cell>
          <cell r="J25">
            <v>0</v>
          </cell>
          <cell r="K25">
            <v>7.3</v>
          </cell>
          <cell r="L25">
            <v>15</v>
          </cell>
          <cell r="M25">
            <v>6</v>
          </cell>
          <cell r="N25">
            <v>4.4400000000000004</v>
          </cell>
          <cell r="O25">
            <v>4.38</v>
          </cell>
          <cell r="P25">
            <v>0.6</v>
          </cell>
          <cell r="Q25">
            <v>35</v>
          </cell>
          <cell r="R25">
            <v>25</v>
          </cell>
          <cell r="S25">
            <v>0</v>
          </cell>
          <cell r="T25">
            <v>0</v>
          </cell>
          <cell r="U25">
            <v>4.38</v>
          </cell>
          <cell r="V25">
            <v>1800</v>
          </cell>
          <cell r="W25">
            <v>3000</v>
          </cell>
          <cell r="X25">
            <v>1.01</v>
          </cell>
          <cell r="Y25">
            <v>14.91</v>
          </cell>
          <cell r="Z25">
            <v>2.2200000000000002</v>
          </cell>
          <cell r="AA25">
            <v>0</v>
          </cell>
          <cell r="AB25">
            <v>17.13</v>
          </cell>
          <cell r="AC25">
            <v>119.28</v>
          </cell>
          <cell r="AD25">
            <v>17.760000000000002</v>
          </cell>
          <cell r="AE25">
            <v>137.04</v>
          </cell>
        </row>
        <row r="26">
          <cell r="A26" t="str">
            <v>ML014</v>
          </cell>
          <cell r="B26" t="str">
            <v>Bulldozer Komatzu D155</v>
          </cell>
          <cell r="C26" t="str">
            <v>Day</v>
          </cell>
          <cell r="D26">
            <v>314000</v>
          </cell>
          <cell r="E26" t="str">
            <v>=VInit/10000h</v>
          </cell>
          <cell r="F26">
            <v>50</v>
          </cell>
          <cell r="G26">
            <v>52.91</v>
          </cell>
          <cell r="H26">
            <v>52.91</v>
          </cell>
          <cell r="J26">
            <v>0</v>
          </cell>
          <cell r="K26">
            <v>52.91</v>
          </cell>
          <cell r="L26">
            <v>18</v>
          </cell>
          <cell r="M26">
            <v>43</v>
          </cell>
          <cell r="N26">
            <v>32.659999999999997</v>
          </cell>
          <cell r="O26">
            <v>39.68</v>
          </cell>
          <cell r="P26">
            <v>0.75</v>
          </cell>
          <cell r="Q26">
            <v>45</v>
          </cell>
          <cell r="R26">
            <v>30</v>
          </cell>
          <cell r="S26">
            <v>0</v>
          </cell>
          <cell r="T26">
            <v>0</v>
          </cell>
          <cell r="U26">
            <v>39.68</v>
          </cell>
          <cell r="V26">
            <v>22945</v>
          </cell>
          <cell r="W26">
            <v>3000</v>
          </cell>
          <cell r="X26">
            <v>12.89</v>
          </cell>
          <cell r="Y26">
            <v>121.81</v>
          </cell>
          <cell r="Z26">
            <v>16.329999999999998</v>
          </cell>
          <cell r="AA26">
            <v>0</v>
          </cell>
          <cell r="AB26">
            <v>138.13999999999999</v>
          </cell>
          <cell r="AC26">
            <v>974.48</v>
          </cell>
          <cell r="AD26">
            <v>130.63999999999999</v>
          </cell>
          <cell r="AE26">
            <v>1105.1199999999999</v>
          </cell>
        </row>
        <row r="27">
          <cell r="A27" t="str">
            <v>ML015</v>
          </cell>
          <cell r="B27" t="str">
            <v>Bulldozer CAT D6D</v>
          </cell>
          <cell r="C27" t="str">
            <v>Day</v>
          </cell>
          <cell r="D27">
            <v>276074</v>
          </cell>
          <cell r="E27" t="str">
            <v>=VInit/10000h</v>
          </cell>
          <cell r="F27">
            <v>50</v>
          </cell>
          <cell r="G27">
            <v>46.52</v>
          </cell>
          <cell r="H27">
            <v>46.52</v>
          </cell>
          <cell r="J27">
            <v>0</v>
          </cell>
          <cell r="K27">
            <v>46.52</v>
          </cell>
          <cell r="L27">
            <v>15</v>
          </cell>
          <cell r="M27">
            <v>17</v>
          </cell>
          <cell r="N27">
            <v>12.58</v>
          </cell>
          <cell r="O27">
            <v>34.89</v>
          </cell>
          <cell r="P27">
            <v>0.75</v>
          </cell>
          <cell r="Q27">
            <v>45</v>
          </cell>
          <cell r="R27">
            <v>30</v>
          </cell>
          <cell r="S27">
            <v>0</v>
          </cell>
          <cell r="T27">
            <v>0</v>
          </cell>
          <cell r="U27">
            <v>34.89</v>
          </cell>
          <cell r="V27">
            <v>17457</v>
          </cell>
          <cell r="W27">
            <v>3000</v>
          </cell>
          <cell r="X27">
            <v>9.8000000000000007</v>
          </cell>
          <cell r="Y27">
            <v>97.5</v>
          </cell>
          <cell r="Z27">
            <v>6.29</v>
          </cell>
          <cell r="AA27">
            <v>0</v>
          </cell>
          <cell r="AB27">
            <v>103.79</v>
          </cell>
          <cell r="AC27">
            <v>780</v>
          </cell>
          <cell r="AD27">
            <v>50.32</v>
          </cell>
          <cell r="AE27">
            <v>830.32</v>
          </cell>
        </row>
        <row r="28">
          <cell r="A28" t="str">
            <v>ML016</v>
          </cell>
          <cell r="B28" t="str">
            <v>Bulldozer CAT D8</v>
          </cell>
          <cell r="C28" t="str">
            <v>Day</v>
          </cell>
          <cell r="D28">
            <v>314000</v>
          </cell>
          <cell r="E28" t="str">
            <v>=VInit/10000h</v>
          </cell>
          <cell r="F28">
            <v>50</v>
          </cell>
          <cell r="G28">
            <v>52.91</v>
          </cell>
          <cell r="H28">
            <v>52.91</v>
          </cell>
          <cell r="J28">
            <v>0</v>
          </cell>
          <cell r="K28">
            <v>52.91</v>
          </cell>
          <cell r="L28">
            <v>18</v>
          </cell>
          <cell r="M28">
            <v>43</v>
          </cell>
          <cell r="N28">
            <v>32.659999999999997</v>
          </cell>
          <cell r="O28">
            <v>39.68</v>
          </cell>
          <cell r="P28">
            <v>0.75</v>
          </cell>
          <cell r="Q28">
            <v>45</v>
          </cell>
          <cell r="R28">
            <v>30</v>
          </cell>
          <cell r="S28">
            <v>0</v>
          </cell>
          <cell r="T28">
            <v>0</v>
          </cell>
          <cell r="U28">
            <v>39.68</v>
          </cell>
          <cell r="V28">
            <v>22945</v>
          </cell>
          <cell r="W28">
            <v>3000</v>
          </cell>
          <cell r="X28">
            <v>12.89</v>
          </cell>
          <cell r="Y28">
            <v>121.81</v>
          </cell>
          <cell r="Z28">
            <v>16.329999999999998</v>
          </cell>
          <cell r="AA28">
            <v>0</v>
          </cell>
          <cell r="AB28">
            <v>138.13999999999999</v>
          </cell>
          <cell r="AC28">
            <v>974.48</v>
          </cell>
          <cell r="AD28">
            <v>130.63999999999999</v>
          </cell>
          <cell r="AE28">
            <v>1105.1199999999999</v>
          </cell>
        </row>
        <row r="29">
          <cell r="A29" t="str">
            <v>ML017</v>
          </cell>
          <cell r="B29" t="str">
            <v xml:space="preserve">Rock Drill Atlas Copco Roc-D5 - 2"1/2 </v>
          </cell>
          <cell r="C29" t="str">
            <v>Day</v>
          </cell>
          <cell r="D29">
            <v>205740</v>
          </cell>
          <cell r="E29" t="str">
            <v>=VInit/10000h</v>
          </cell>
          <cell r="F29">
            <v>50</v>
          </cell>
          <cell r="G29">
            <v>34.67</v>
          </cell>
          <cell r="H29">
            <v>34.67</v>
          </cell>
          <cell r="J29">
            <v>0</v>
          </cell>
          <cell r="K29">
            <v>34.67</v>
          </cell>
          <cell r="L29">
            <v>20</v>
          </cell>
          <cell r="M29">
            <v>12</v>
          </cell>
          <cell r="N29">
            <v>9.27</v>
          </cell>
          <cell r="O29">
            <v>26</v>
          </cell>
          <cell r="P29">
            <v>0.75</v>
          </cell>
          <cell r="Q29">
            <v>45</v>
          </cell>
          <cell r="R29">
            <v>30</v>
          </cell>
          <cell r="S29">
            <v>0</v>
          </cell>
          <cell r="T29">
            <v>0</v>
          </cell>
          <cell r="U29">
            <v>26</v>
          </cell>
          <cell r="V29">
            <v>10000</v>
          </cell>
          <cell r="W29">
            <v>3000</v>
          </cell>
          <cell r="X29">
            <v>5.62</v>
          </cell>
          <cell r="Y29">
            <v>70.930000000000007</v>
          </cell>
          <cell r="Z29">
            <v>4.6399999999999997</v>
          </cell>
          <cell r="AA29">
            <v>0</v>
          </cell>
          <cell r="AB29">
            <v>75.569999999999993</v>
          </cell>
          <cell r="AC29">
            <v>567.44000000000005</v>
          </cell>
          <cell r="AD29">
            <v>37.119999999999997</v>
          </cell>
          <cell r="AE29">
            <v>604.55999999999995</v>
          </cell>
        </row>
        <row r="30">
          <cell r="A30" t="str">
            <v>ML018</v>
          </cell>
          <cell r="B30" t="str">
            <v xml:space="preserve">Tired Tractor 4x4  </v>
          </cell>
          <cell r="C30" t="str">
            <v>Day</v>
          </cell>
          <cell r="D30">
            <v>87000</v>
          </cell>
          <cell r="E30" t="str">
            <v>=VInit/10000h</v>
          </cell>
          <cell r="F30">
            <v>50</v>
          </cell>
          <cell r="G30">
            <v>14.66</v>
          </cell>
          <cell r="H30">
            <v>14.66</v>
          </cell>
          <cell r="J30">
            <v>0</v>
          </cell>
          <cell r="K30">
            <v>14.66</v>
          </cell>
          <cell r="L30">
            <v>15</v>
          </cell>
          <cell r="M30">
            <v>8</v>
          </cell>
          <cell r="N30">
            <v>5.92</v>
          </cell>
          <cell r="O30">
            <v>7.33</v>
          </cell>
          <cell r="P30">
            <v>0.5</v>
          </cell>
          <cell r="Q30">
            <v>30</v>
          </cell>
          <cell r="R30">
            <v>20</v>
          </cell>
          <cell r="S30">
            <v>0</v>
          </cell>
          <cell r="T30">
            <v>0</v>
          </cell>
          <cell r="U30">
            <v>7.33</v>
          </cell>
          <cell r="V30">
            <v>6116</v>
          </cell>
          <cell r="W30">
            <v>3500</v>
          </cell>
          <cell r="X30">
            <v>2.94</v>
          </cell>
          <cell r="Y30">
            <v>27.89</v>
          </cell>
          <cell r="Z30">
            <v>2.96</v>
          </cell>
          <cell r="AA30">
            <v>0</v>
          </cell>
          <cell r="AB30">
            <v>30.85</v>
          </cell>
          <cell r="AC30">
            <v>223.12</v>
          </cell>
          <cell r="AD30">
            <v>23.68</v>
          </cell>
          <cell r="AE30">
            <v>246.8</v>
          </cell>
        </row>
        <row r="31">
          <cell r="A31" t="str">
            <v>ML019</v>
          </cell>
          <cell r="B31" t="str">
            <v>Jackhamm</v>
          </cell>
          <cell r="C31" t="str">
            <v>Day</v>
          </cell>
          <cell r="D31">
            <v>12500</v>
          </cell>
          <cell r="E31" t="str">
            <v>=VInit/8000h</v>
          </cell>
          <cell r="F31">
            <v>40</v>
          </cell>
          <cell r="G31">
            <v>2.63</v>
          </cell>
          <cell r="H31">
            <v>2.63</v>
          </cell>
          <cell r="J31">
            <v>0</v>
          </cell>
          <cell r="K31">
            <v>2.63</v>
          </cell>
          <cell r="M31">
            <v>0</v>
          </cell>
          <cell r="N31">
            <v>0</v>
          </cell>
          <cell r="O31">
            <v>1.84</v>
          </cell>
          <cell r="P31">
            <v>0.7</v>
          </cell>
          <cell r="Q31">
            <v>40</v>
          </cell>
          <cell r="R31">
            <v>30</v>
          </cell>
          <cell r="S31">
            <v>0</v>
          </cell>
          <cell r="T31">
            <v>0</v>
          </cell>
          <cell r="U31">
            <v>1.84</v>
          </cell>
          <cell r="X31">
            <v>0</v>
          </cell>
          <cell r="Y31">
            <v>4.47</v>
          </cell>
          <cell r="Z31">
            <v>0</v>
          </cell>
          <cell r="AA31">
            <v>0</v>
          </cell>
          <cell r="AB31">
            <v>4.47</v>
          </cell>
          <cell r="AC31">
            <v>35.76</v>
          </cell>
          <cell r="AD31">
            <v>0</v>
          </cell>
          <cell r="AE31">
            <v>35.76</v>
          </cell>
        </row>
        <row r="32">
          <cell r="A32" t="str">
            <v>ML020</v>
          </cell>
          <cell r="B32" t="str">
            <v>Motorgrader CHAMPION D-710</v>
          </cell>
          <cell r="C32" t="str">
            <v>Day</v>
          </cell>
          <cell r="D32">
            <v>158000</v>
          </cell>
          <cell r="E32" t="str">
            <v>=VInit/10000h</v>
          </cell>
          <cell r="F32">
            <v>50</v>
          </cell>
          <cell r="G32">
            <v>26.62</v>
          </cell>
          <cell r="H32">
            <v>26.62</v>
          </cell>
          <cell r="J32">
            <v>0</v>
          </cell>
          <cell r="K32">
            <v>26.62</v>
          </cell>
          <cell r="L32">
            <v>15</v>
          </cell>
          <cell r="M32">
            <v>16</v>
          </cell>
          <cell r="N32">
            <v>11.84</v>
          </cell>
          <cell r="O32">
            <v>11.98</v>
          </cell>
          <cell r="P32">
            <v>0.45</v>
          </cell>
          <cell r="Q32">
            <v>27</v>
          </cell>
          <cell r="R32">
            <v>18</v>
          </cell>
          <cell r="S32">
            <v>0</v>
          </cell>
          <cell r="T32">
            <v>0</v>
          </cell>
          <cell r="U32">
            <v>11.98</v>
          </cell>
          <cell r="V32">
            <v>4200</v>
          </cell>
          <cell r="W32">
            <v>4000</v>
          </cell>
          <cell r="X32">
            <v>1.77</v>
          </cell>
          <cell r="Y32">
            <v>46.29</v>
          </cell>
          <cell r="Z32">
            <v>5.92</v>
          </cell>
          <cell r="AA32">
            <v>0</v>
          </cell>
          <cell r="AB32">
            <v>52.21</v>
          </cell>
          <cell r="AC32">
            <v>370.32</v>
          </cell>
          <cell r="AD32">
            <v>47.36</v>
          </cell>
          <cell r="AE32">
            <v>417.68</v>
          </cell>
        </row>
        <row r="33">
          <cell r="A33" t="str">
            <v>ML021</v>
          </cell>
          <cell r="B33" t="str">
            <v>Motorgrader CHAMPION D-740-A</v>
          </cell>
          <cell r="C33" t="str">
            <v>Day</v>
          </cell>
          <cell r="D33">
            <v>239500</v>
          </cell>
          <cell r="E33" t="str">
            <v>=VInit/10000h</v>
          </cell>
          <cell r="F33">
            <v>50</v>
          </cell>
          <cell r="G33">
            <v>40.35</v>
          </cell>
          <cell r="H33">
            <v>40.35</v>
          </cell>
          <cell r="J33">
            <v>0</v>
          </cell>
          <cell r="K33">
            <v>40.35</v>
          </cell>
          <cell r="L33">
            <v>15</v>
          </cell>
          <cell r="M33">
            <v>19</v>
          </cell>
          <cell r="N33">
            <v>14.06</v>
          </cell>
          <cell r="O33">
            <v>18.16</v>
          </cell>
          <cell r="P33">
            <v>0.45</v>
          </cell>
          <cell r="Q33">
            <v>27</v>
          </cell>
          <cell r="R33">
            <v>18</v>
          </cell>
          <cell r="S33">
            <v>0</v>
          </cell>
          <cell r="T33">
            <v>0</v>
          </cell>
          <cell r="U33">
            <v>18.16</v>
          </cell>
          <cell r="V33">
            <v>6500</v>
          </cell>
          <cell r="W33">
            <v>4000</v>
          </cell>
          <cell r="X33">
            <v>2.74</v>
          </cell>
          <cell r="Y33">
            <v>68.28</v>
          </cell>
          <cell r="Z33">
            <v>7.03</v>
          </cell>
          <cell r="AA33">
            <v>0</v>
          </cell>
          <cell r="AB33">
            <v>75.31</v>
          </cell>
          <cell r="AC33">
            <v>546.24</v>
          </cell>
          <cell r="AD33">
            <v>56.24</v>
          </cell>
          <cell r="AE33">
            <v>602.48</v>
          </cell>
        </row>
        <row r="34">
          <cell r="A34" t="str">
            <v>ML022</v>
          </cell>
          <cell r="B34" t="str">
            <v>Compactor Vibromax</v>
          </cell>
          <cell r="C34" t="str">
            <v>Day</v>
          </cell>
          <cell r="D34">
            <v>70000</v>
          </cell>
          <cell r="E34" t="str">
            <v>=VInit/12000h</v>
          </cell>
          <cell r="F34">
            <v>60</v>
          </cell>
          <cell r="G34">
            <v>9.83</v>
          </cell>
          <cell r="H34">
            <v>9.83</v>
          </cell>
          <cell r="J34">
            <v>0</v>
          </cell>
          <cell r="K34">
            <v>9.83</v>
          </cell>
          <cell r="L34">
            <v>12</v>
          </cell>
          <cell r="M34">
            <v>9</v>
          </cell>
          <cell r="N34">
            <v>6.49</v>
          </cell>
          <cell r="O34">
            <v>6.88</v>
          </cell>
          <cell r="P34">
            <v>0.7</v>
          </cell>
          <cell r="Q34">
            <v>42</v>
          </cell>
          <cell r="R34">
            <v>28</v>
          </cell>
          <cell r="S34">
            <v>0</v>
          </cell>
          <cell r="T34">
            <v>0</v>
          </cell>
          <cell r="U34">
            <v>6.88</v>
          </cell>
          <cell r="V34">
            <v>3830.77</v>
          </cell>
          <cell r="W34">
            <v>2500</v>
          </cell>
          <cell r="X34">
            <v>2.58</v>
          </cell>
          <cell r="Y34">
            <v>22.54</v>
          </cell>
          <cell r="Z34">
            <v>3.25</v>
          </cell>
          <cell r="AA34">
            <v>0</v>
          </cell>
          <cell r="AB34">
            <v>25.79</v>
          </cell>
          <cell r="AC34">
            <v>180.32</v>
          </cell>
          <cell r="AD34">
            <v>26</v>
          </cell>
          <cell r="AE34">
            <v>206.32</v>
          </cell>
        </row>
        <row r="35">
          <cell r="A35" t="str">
            <v>ML023</v>
          </cell>
          <cell r="B35" t="str">
            <v>Tank Truck 4x2 Water 10.000 L</v>
          </cell>
          <cell r="C35" t="str">
            <v>Day</v>
          </cell>
          <cell r="D35">
            <v>77554</v>
          </cell>
          <cell r="E35" t="str">
            <v>=VInit/8000h</v>
          </cell>
          <cell r="F35">
            <v>40</v>
          </cell>
          <cell r="G35">
            <v>16.329999999999998</v>
          </cell>
          <cell r="H35">
            <v>16.329999999999998</v>
          </cell>
          <cell r="J35">
            <v>0</v>
          </cell>
          <cell r="K35">
            <v>16.329999999999998</v>
          </cell>
          <cell r="L35">
            <v>8</v>
          </cell>
          <cell r="M35">
            <v>11</v>
          </cell>
          <cell r="N35">
            <v>7.65</v>
          </cell>
          <cell r="O35">
            <v>6.53</v>
          </cell>
          <cell r="P35">
            <v>0.4</v>
          </cell>
          <cell r="Q35">
            <v>24</v>
          </cell>
          <cell r="R35">
            <v>16</v>
          </cell>
          <cell r="S35">
            <v>0</v>
          </cell>
          <cell r="T35">
            <v>0</v>
          </cell>
          <cell r="U35">
            <v>6.53</v>
          </cell>
          <cell r="V35">
            <v>1800</v>
          </cell>
          <cell r="W35">
            <v>1500</v>
          </cell>
          <cell r="X35">
            <v>2.02</v>
          </cell>
          <cell r="Y35">
            <v>28.71</v>
          </cell>
          <cell r="Z35">
            <v>3.83</v>
          </cell>
          <cell r="AA35">
            <v>0</v>
          </cell>
          <cell r="AB35">
            <v>32.54</v>
          </cell>
          <cell r="AC35">
            <v>229.68</v>
          </cell>
          <cell r="AD35">
            <v>30.64</v>
          </cell>
          <cell r="AE35">
            <v>260.32</v>
          </cell>
        </row>
        <row r="36">
          <cell r="A36" t="str">
            <v>ML024</v>
          </cell>
          <cell r="B36" t="str">
            <v>Mobile Crane 30 T</v>
          </cell>
          <cell r="C36" t="str">
            <v>Day</v>
          </cell>
          <cell r="D36">
            <v>192664</v>
          </cell>
          <cell r="E36" t="str">
            <v>=VInit/14000h</v>
          </cell>
          <cell r="F36">
            <v>70</v>
          </cell>
          <cell r="G36">
            <v>23.19</v>
          </cell>
          <cell r="H36">
            <v>23.19</v>
          </cell>
          <cell r="J36">
            <v>0</v>
          </cell>
          <cell r="K36">
            <v>23.19</v>
          </cell>
          <cell r="L36">
            <v>25</v>
          </cell>
          <cell r="M36">
            <v>11</v>
          </cell>
          <cell r="N36">
            <v>8.85</v>
          </cell>
          <cell r="O36">
            <v>6.96</v>
          </cell>
          <cell r="P36">
            <v>0.3</v>
          </cell>
          <cell r="Q36">
            <v>18</v>
          </cell>
          <cell r="R36">
            <v>12</v>
          </cell>
          <cell r="S36">
            <v>0</v>
          </cell>
          <cell r="T36">
            <v>0</v>
          </cell>
          <cell r="U36">
            <v>6.96</v>
          </cell>
          <cell r="V36">
            <v>6000</v>
          </cell>
          <cell r="W36">
            <v>4000</v>
          </cell>
          <cell r="X36">
            <v>2.5299999999999998</v>
          </cell>
          <cell r="Y36">
            <v>37.11</v>
          </cell>
          <cell r="Z36">
            <v>4.43</v>
          </cell>
          <cell r="AA36">
            <v>0</v>
          </cell>
          <cell r="AB36">
            <v>41.54</v>
          </cell>
          <cell r="AC36">
            <v>296.88</v>
          </cell>
          <cell r="AD36">
            <v>35.44</v>
          </cell>
          <cell r="AE36">
            <v>332.32</v>
          </cell>
        </row>
        <row r="37">
          <cell r="A37" t="str">
            <v>ML025</v>
          </cell>
          <cell r="B37" t="str">
            <v>Mobile Crane 40 T</v>
          </cell>
          <cell r="C37" t="str">
            <v>Day</v>
          </cell>
          <cell r="D37">
            <v>307123</v>
          </cell>
          <cell r="E37" t="str">
            <v>=VInit/14000h</v>
          </cell>
          <cell r="F37">
            <v>70</v>
          </cell>
          <cell r="G37">
            <v>36.96</v>
          </cell>
          <cell r="H37">
            <v>36.96</v>
          </cell>
          <cell r="J37">
            <v>0</v>
          </cell>
          <cell r="K37">
            <v>36.96</v>
          </cell>
          <cell r="L37">
            <v>25</v>
          </cell>
          <cell r="M37">
            <v>13</v>
          </cell>
          <cell r="N37">
            <v>10.46</v>
          </cell>
          <cell r="O37">
            <v>11.09</v>
          </cell>
          <cell r="P37">
            <v>0.3</v>
          </cell>
          <cell r="Q37">
            <v>18</v>
          </cell>
          <cell r="R37">
            <v>12</v>
          </cell>
          <cell r="S37">
            <v>0</v>
          </cell>
          <cell r="T37">
            <v>0</v>
          </cell>
          <cell r="U37">
            <v>11.09</v>
          </cell>
          <cell r="V37">
            <v>6000</v>
          </cell>
          <cell r="W37">
            <v>4000</v>
          </cell>
          <cell r="X37">
            <v>2.5299999999999998</v>
          </cell>
          <cell r="Y37">
            <v>55.81</v>
          </cell>
          <cell r="Z37">
            <v>5.23</v>
          </cell>
          <cell r="AA37">
            <v>0</v>
          </cell>
          <cell r="AB37">
            <v>61.04</v>
          </cell>
          <cell r="AC37">
            <v>446.48</v>
          </cell>
          <cell r="AD37">
            <v>41.84</v>
          </cell>
          <cell r="AE37">
            <v>488.32</v>
          </cell>
        </row>
        <row r="38">
          <cell r="A38" t="str">
            <v>ML026</v>
          </cell>
          <cell r="B38" t="str">
            <v>Spreader</v>
          </cell>
          <cell r="C38" t="str">
            <v>Day</v>
          </cell>
          <cell r="D38">
            <v>56000</v>
          </cell>
          <cell r="E38" t="str">
            <v>=VInit/10000h</v>
          </cell>
          <cell r="F38">
            <v>50</v>
          </cell>
          <cell r="G38">
            <v>9.44</v>
          </cell>
          <cell r="H38">
            <v>9.44</v>
          </cell>
          <cell r="J38">
            <v>0</v>
          </cell>
          <cell r="K38">
            <v>9.44</v>
          </cell>
          <cell r="L38">
            <v>20</v>
          </cell>
          <cell r="M38">
            <v>16</v>
          </cell>
          <cell r="N38">
            <v>12.36</v>
          </cell>
          <cell r="O38">
            <v>3.77</v>
          </cell>
          <cell r="P38">
            <v>0.4</v>
          </cell>
          <cell r="Q38">
            <v>24</v>
          </cell>
          <cell r="R38">
            <v>16</v>
          </cell>
          <cell r="S38">
            <v>0</v>
          </cell>
          <cell r="T38">
            <v>0</v>
          </cell>
          <cell r="U38">
            <v>3.77</v>
          </cell>
          <cell r="V38">
            <v>3340.9</v>
          </cell>
          <cell r="W38">
            <v>3000</v>
          </cell>
          <cell r="X38">
            <v>1.88</v>
          </cell>
          <cell r="Y38">
            <v>21.27</v>
          </cell>
          <cell r="Z38">
            <v>6.18</v>
          </cell>
          <cell r="AA38">
            <v>0</v>
          </cell>
          <cell r="AB38">
            <v>27.45</v>
          </cell>
          <cell r="AC38">
            <v>170.16</v>
          </cell>
          <cell r="AD38">
            <v>49.44</v>
          </cell>
          <cell r="AE38">
            <v>219.6</v>
          </cell>
        </row>
        <row r="39">
          <cell r="A39" t="str">
            <v>ML027</v>
          </cell>
          <cell r="B39" t="str">
            <v>Concrete batche Merlo 1 m3</v>
          </cell>
          <cell r="C39" t="str">
            <v>Day</v>
          </cell>
          <cell r="D39">
            <v>35000</v>
          </cell>
          <cell r="E39" t="str">
            <v>=VInit/20000h</v>
          </cell>
          <cell r="F39">
            <v>100</v>
          </cell>
          <cell r="G39">
            <v>2.95</v>
          </cell>
          <cell r="H39">
            <v>2.95</v>
          </cell>
          <cell r="J39">
            <v>0</v>
          </cell>
          <cell r="K39">
            <v>2.95</v>
          </cell>
          <cell r="L39">
            <v>10</v>
          </cell>
          <cell r="M39">
            <v>10</v>
          </cell>
          <cell r="N39">
            <v>7.08</v>
          </cell>
          <cell r="O39">
            <v>1.33</v>
          </cell>
          <cell r="P39">
            <v>0.45</v>
          </cell>
          <cell r="Q39">
            <v>23</v>
          </cell>
          <cell r="R39">
            <v>22</v>
          </cell>
          <cell r="S39">
            <v>0</v>
          </cell>
          <cell r="T39">
            <v>0</v>
          </cell>
          <cell r="U39">
            <v>1.33</v>
          </cell>
          <cell r="X39">
            <v>0</v>
          </cell>
          <cell r="Y39">
            <v>7.82</v>
          </cell>
          <cell r="Z39">
            <v>3.54</v>
          </cell>
          <cell r="AA39">
            <v>0</v>
          </cell>
          <cell r="AB39">
            <v>11.36</v>
          </cell>
          <cell r="AC39">
            <v>62.56</v>
          </cell>
          <cell r="AD39">
            <v>28.32</v>
          </cell>
          <cell r="AE39">
            <v>90.88</v>
          </cell>
        </row>
        <row r="40">
          <cell r="A40" t="str">
            <v>ML028</v>
          </cell>
          <cell r="B40" t="str">
            <v>Tractor Truck 6x4</v>
          </cell>
          <cell r="C40" t="str">
            <v>Day</v>
          </cell>
          <cell r="D40">
            <v>82400</v>
          </cell>
          <cell r="E40" t="str">
            <v>=VInit/12000h</v>
          </cell>
          <cell r="F40">
            <v>60</v>
          </cell>
          <cell r="G40">
            <v>11.57</v>
          </cell>
          <cell r="H40">
            <v>11.57</v>
          </cell>
          <cell r="J40">
            <v>0</v>
          </cell>
          <cell r="K40">
            <v>11.57</v>
          </cell>
          <cell r="L40">
            <v>10</v>
          </cell>
          <cell r="M40">
            <v>30</v>
          </cell>
          <cell r="N40">
            <v>21.24</v>
          </cell>
          <cell r="O40">
            <v>4.17</v>
          </cell>
          <cell r="P40">
            <v>0.36</v>
          </cell>
          <cell r="Q40">
            <v>21</v>
          </cell>
          <cell r="R40">
            <v>15</v>
          </cell>
          <cell r="S40">
            <v>0</v>
          </cell>
          <cell r="T40">
            <v>0</v>
          </cell>
          <cell r="U40">
            <v>4.17</v>
          </cell>
          <cell r="V40">
            <v>5204</v>
          </cell>
          <cell r="W40">
            <v>3000</v>
          </cell>
          <cell r="X40">
            <v>2.92</v>
          </cell>
          <cell r="Y40">
            <v>29.28</v>
          </cell>
          <cell r="Z40">
            <v>10.62</v>
          </cell>
          <cell r="AA40">
            <v>0</v>
          </cell>
          <cell r="AB40">
            <v>39.9</v>
          </cell>
          <cell r="AC40">
            <v>234.24</v>
          </cell>
          <cell r="AD40">
            <v>84.96</v>
          </cell>
          <cell r="AE40">
            <v>319.2</v>
          </cell>
        </row>
        <row r="41">
          <cell r="A41" t="str">
            <v>ML029</v>
          </cell>
          <cell r="B41" t="str">
            <v>Tilt Truck with crane 2ton</v>
          </cell>
          <cell r="C41" t="str">
            <v>Day</v>
          </cell>
          <cell r="D41">
            <v>143000</v>
          </cell>
          <cell r="E41" t="str">
            <v>=VInit/10000h</v>
          </cell>
          <cell r="F41">
            <v>50</v>
          </cell>
          <cell r="G41">
            <v>24.09</v>
          </cell>
          <cell r="H41">
            <v>24.09</v>
          </cell>
          <cell r="J41">
            <v>0</v>
          </cell>
          <cell r="K41">
            <v>24.09</v>
          </cell>
          <cell r="L41">
            <v>20</v>
          </cell>
          <cell r="M41">
            <v>16</v>
          </cell>
          <cell r="N41">
            <v>12.36</v>
          </cell>
          <cell r="O41">
            <v>9.64</v>
          </cell>
          <cell r="P41">
            <v>0.4</v>
          </cell>
          <cell r="Q41">
            <v>24</v>
          </cell>
          <cell r="R41">
            <v>16</v>
          </cell>
          <cell r="S41">
            <v>0</v>
          </cell>
          <cell r="T41">
            <v>0</v>
          </cell>
          <cell r="U41">
            <v>9.64</v>
          </cell>
          <cell r="V41">
            <v>3340.9</v>
          </cell>
          <cell r="W41">
            <v>3000</v>
          </cell>
          <cell r="X41">
            <v>1.88</v>
          </cell>
          <cell r="Y41">
            <v>41.79</v>
          </cell>
          <cell r="Z41">
            <v>6.18</v>
          </cell>
          <cell r="AA41">
            <v>0</v>
          </cell>
          <cell r="AB41">
            <v>47.97</v>
          </cell>
          <cell r="AC41">
            <v>334.32</v>
          </cell>
          <cell r="AD41">
            <v>49.44</v>
          </cell>
          <cell r="AE41">
            <v>383.76</v>
          </cell>
        </row>
        <row r="42">
          <cell r="A42" t="str">
            <v>ML030</v>
          </cell>
          <cell r="B42" t="str">
            <v>Concrete Mobile Pump 50 m3/h</v>
          </cell>
          <cell r="C42" t="str">
            <v>Day</v>
          </cell>
          <cell r="D42">
            <v>190000</v>
          </cell>
          <cell r="E42" t="str">
            <v>=VInit/12000h</v>
          </cell>
          <cell r="F42">
            <v>60</v>
          </cell>
          <cell r="G42">
            <v>26.68</v>
          </cell>
          <cell r="H42">
            <v>26.68</v>
          </cell>
          <cell r="J42">
            <v>0</v>
          </cell>
          <cell r="K42">
            <v>26.68</v>
          </cell>
          <cell r="L42">
            <v>20</v>
          </cell>
          <cell r="M42">
            <v>20</v>
          </cell>
          <cell r="N42">
            <v>15.45</v>
          </cell>
          <cell r="O42">
            <v>10.67</v>
          </cell>
          <cell r="P42">
            <v>0.4</v>
          </cell>
          <cell r="Q42">
            <v>24</v>
          </cell>
          <cell r="R42">
            <v>16</v>
          </cell>
          <cell r="S42">
            <v>0</v>
          </cell>
          <cell r="T42">
            <v>0</v>
          </cell>
          <cell r="U42">
            <v>10.67</v>
          </cell>
          <cell r="V42">
            <v>6000</v>
          </cell>
          <cell r="W42">
            <v>4000</v>
          </cell>
          <cell r="X42">
            <v>2.5299999999999998</v>
          </cell>
          <cell r="Y42">
            <v>47.61</v>
          </cell>
          <cell r="Z42">
            <v>7.73</v>
          </cell>
          <cell r="AA42">
            <v>0</v>
          </cell>
          <cell r="AB42">
            <v>55.34</v>
          </cell>
          <cell r="AC42">
            <v>380.88</v>
          </cell>
          <cell r="AD42">
            <v>61.84</v>
          </cell>
          <cell r="AE42">
            <v>442.72</v>
          </cell>
        </row>
        <row r="43">
          <cell r="A43" t="str">
            <v>ML032</v>
          </cell>
          <cell r="B43" t="str">
            <v>Bituninous Tank Truck</v>
          </cell>
          <cell r="C43" t="str">
            <v>Day</v>
          </cell>
          <cell r="D43">
            <v>143000</v>
          </cell>
          <cell r="E43" t="str">
            <v>=VInit/10000h</v>
          </cell>
          <cell r="F43">
            <v>50</v>
          </cell>
          <cell r="G43">
            <v>24.09</v>
          </cell>
          <cell r="H43">
            <v>24.09</v>
          </cell>
          <cell r="J43">
            <v>0</v>
          </cell>
          <cell r="K43">
            <v>24.09</v>
          </cell>
          <cell r="L43">
            <v>20</v>
          </cell>
          <cell r="M43">
            <v>16</v>
          </cell>
          <cell r="N43">
            <v>12.36</v>
          </cell>
          <cell r="O43">
            <v>9.64</v>
          </cell>
          <cell r="P43">
            <v>0.4</v>
          </cell>
          <cell r="Q43">
            <v>24</v>
          </cell>
          <cell r="R43">
            <v>16</v>
          </cell>
          <cell r="S43">
            <v>0</v>
          </cell>
          <cell r="T43">
            <v>0</v>
          </cell>
          <cell r="U43">
            <v>9.64</v>
          </cell>
          <cell r="V43">
            <v>3340.9</v>
          </cell>
          <cell r="W43">
            <v>3000</v>
          </cell>
          <cell r="X43">
            <v>1.88</v>
          </cell>
          <cell r="Y43">
            <v>41.79</v>
          </cell>
          <cell r="Z43">
            <v>6.18</v>
          </cell>
          <cell r="AA43">
            <v>0</v>
          </cell>
          <cell r="AB43">
            <v>47.97</v>
          </cell>
          <cell r="AC43">
            <v>334.32</v>
          </cell>
          <cell r="AD43">
            <v>49.44</v>
          </cell>
          <cell r="AE43">
            <v>383.76</v>
          </cell>
        </row>
        <row r="44">
          <cell r="A44" t="str">
            <v>ML033</v>
          </cell>
          <cell r="B44" t="str">
            <v>Compactor Vibr. Dynapac (15T)</v>
          </cell>
          <cell r="C44" t="str">
            <v>Day</v>
          </cell>
          <cell r="D44">
            <v>79900</v>
          </cell>
          <cell r="E44" t="str">
            <v>=VInit/12000h</v>
          </cell>
          <cell r="F44">
            <v>60</v>
          </cell>
          <cell r="G44">
            <v>11.22</v>
          </cell>
          <cell r="H44">
            <v>11.22</v>
          </cell>
          <cell r="J44">
            <v>0</v>
          </cell>
          <cell r="K44">
            <v>11.22</v>
          </cell>
          <cell r="L44">
            <v>12</v>
          </cell>
          <cell r="M44">
            <v>9</v>
          </cell>
          <cell r="N44">
            <v>6.49</v>
          </cell>
          <cell r="O44">
            <v>7.85</v>
          </cell>
          <cell r="P44">
            <v>0.7</v>
          </cell>
          <cell r="Q44">
            <v>42</v>
          </cell>
          <cell r="R44">
            <v>28</v>
          </cell>
          <cell r="S44">
            <v>0</v>
          </cell>
          <cell r="T44">
            <v>0</v>
          </cell>
          <cell r="U44">
            <v>7.85</v>
          </cell>
          <cell r="V44">
            <v>3830.77</v>
          </cell>
          <cell r="W44">
            <v>2500</v>
          </cell>
          <cell r="X44">
            <v>2.58</v>
          </cell>
          <cell r="Y44">
            <v>24.9</v>
          </cell>
          <cell r="Z44">
            <v>3.25</v>
          </cell>
          <cell r="AA44">
            <v>0</v>
          </cell>
          <cell r="AB44">
            <v>28.15</v>
          </cell>
          <cell r="AC44">
            <v>199.2</v>
          </cell>
          <cell r="AD44">
            <v>26</v>
          </cell>
          <cell r="AE44">
            <v>225.2</v>
          </cell>
        </row>
        <row r="45">
          <cell r="A45" t="str">
            <v>ML034</v>
          </cell>
          <cell r="B45" t="str">
            <v>Balai mecanique</v>
          </cell>
          <cell r="C45" t="str">
            <v>Day</v>
          </cell>
          <cell r="D45">
            <v>49900</v>
          </cell>
          <cell r="E45" t="str">
            <v>=VInit/10000h</v>
          </cell>
          <cell r="F45">
            <v>50</v>
          </cell>
          <cell r="G45">
            <v>8.41</v>
          </cell>
          <cell r="H45">
            <v>8.41</v>
          </cell>
          <cell r="J45">
            <v>0</v>
          </cell>
          <cell r="K45">
            <v>8.41</v>
          </cell>
          <cell r="L45">
            <v>15</v>
          </cell>
          <cell r="M45">
            <v>8</v>
          </cell>
          <cell r="N45">
            <v>5.92</v>
          </cell>
          <cell r="O45">
            <v>4.2</v>
          </cell>
          <cell r="P45">
            <v>0.5</v>
          </cell>
          <cell r="Q45">
            <v>30</v>
          </cell>
          <cell r="R45">
            <v>20</v>
          </cell>
          <cell r="S45">
            <v>0</v>
          </cell>
          <cell r="T45">
            <v>0</v>
          </cell>
          <cell r="U45">
            <v>4.2</v>
          </cell>
          <cell r="V45">
            <v>6116</v>
          </cell>
          <cell r="W45">
            <v>3500</v>
          </cell>
          <cell r="X45">
            <v>2.94</v>
          </cell>
          <cell r="Y45">
            <v>18.510000000000002</v>
          </cell>
          <cell r="Z45">
            <v>2.96</v>
          </cell>
          <cell r="AA45">
            <v>0</v>
          </cell>
          <cell r="AB45">
            <v>21.47</v>
          </cell>
          <cell r="AC45">
            <v>148.08000000000001</v>
          </cell>
          <cell r="AD45">
            <v>23.68</v>
          </cell>
          <cell r="AE45">
            <v>171.76</v>
          </cell>
        </row>
        <row r="46">
          <cell r="A46" t="str">
            <v>ML035</v>
          </cell>
          <cell r="B46" t="str">
            <v>Bituninous Tank Truck</v>
          </cell>
          <cell r="C46" t="str">
            <v>Day</v>
          </cell>
          <cell r="D46">
            <v>143000</v>
          </cell>
          <cell r="E46" t="str">
            <v>=VInit/10000h</v>
          </cell>
          <cell r="F46">
            <v>50</v>
          </cell>
          <cell r="G46">
            <v>24.09</v>
          </cell>
          <cell r="H46">
            <v>24.09</v>
          </cell>
          <cell r="J46">
            <v>0</v>
          </cell>
          <cell r="K46">
            <v>24.09</v>
          </cell>
          <cell r="L46">
            <v>20</v>
          </cell>
          <cell r="M46">
            <v>16</v>
          </cell>
          <cell r="N46">
            <v>12.36</v>
          </cell>
          <cell r="O46">
            <v>9.64</v>
          </cell>
          <cell r="P46">
            <v>0.4</v>
          </cell>
          <cell r="Q46">
            <v>24</v>
          </cell>
          <cell r="R46">
            <v>16</v>
          </cell>
          <cell r="S46">
            <v>0</v>
          </cell>
          <cell r="T46">
            <v>0</v>
          </cell>
          <cell r="U46">
            <v>9.64</v>
          </cell>
          <cell r="V46">
            <v>3340.9</v>
          </cell>
          <cell r="W46">
            <v>3000</v>
          </cell>
          <cell r="X46">
            <v>1.88</v>
          </cell>
          <cell r="Y46">
            <v>41.79</v>
          </cell>
          <cell r="Z46">
            <v>6.18</v>
          </cell>
          <cell r="AA46">
            <v>0</v>
          </cell>
          <cell r="AB46">
            <v>47.97</v>
          </cell>
          <cell r="AC46">
            <v>334.32</v>
          </cell>
          <cell r="AD46">
            <v>49.44</v>
          </cell>
          <cell r="AE46">
            <v>383.76</v>
          </cell>
        </row>
        <row r="47">
          <cell r="A47" t="str">
            <v>ML036</v>
          </cell>
          <cell r="B47" t="str">
            <v>Compactor Vibr.Tires</v>
          </cell>
          <cell r="C47" t="str">
            <v>Day</v>
          </cell>
          <cell r="D47">
            <v>79900</v>
          </cell>
          <cell r="E47" t="str">
            <v>=VInit/12000h</v>
          </cell>
          <cell r="F47">
            <v>60</v>
          </cell>
          <cell r="G47">
            <v>11.22</v>
          </cell>
          <cell r="H47">
            <v>11.22</v>
          </cell>
          <cell r="J47">
            <v>0</v>
          </cell>
          <cell r="K47">
            <v>11.22</v>
          </cell>
          <cell r="L47">
            <v>12</v>
          </cell>
          <cell r="M47">
            <v>9</v>
          </cell>
          <cell r="N47">
            <v>6.49</v>
          </cell>
          <cell r="O47">
            <v>7.85</v>
          </cell>
          <cell r="P47">
            <v>0.7</v>
          </cell>
          <cell r="Q47">
            <v>42</v>
          </cell>
          <cell r="R47">
            <v>28</v>
          </cell>
          <cell r="S47">
            <v>0</v>
          </cell>
          <cell r="T47">
            <v>0</v>
          </cell>
          <cell r="U47">
            <v>7.85</v>
          </cell>
          <cell r="V47">
            <v>3830.77</v>
          </cell>
          <cell r="W47">
            <v>2500</v>
          </cell>
          <cell r="X47">
            <v>2.58</v>
          </cell>
          <cell r="Y47">
            <v>24.9</v>
          </cell>
          <cell r="Z47">
            <v>3.25</v>
          </cell>
          <cell r="AA47">
            <v>0</v>
          </cell>
          <cell r="AB47">
            <v>28.15</v>
          </cell>
          <cell r="AC47">
            <v>199.2</v>
          </cell>
          <cell r="AD47">
            <v>26</v>
          </cell>
          <cell r="AE47">
            <v>225.2</v>
          </cell>
        </row>
        <row r="48">
          <cell r="A48" t="str">
            <v>ML037</v>
          </cell>
          <cell r="B48" t="str">
            <v>Compactor Vibr. Tamping</v>
          </cell>
          <cell r="C48" t="str">
            <v>Day</v>
          </cell>
          <cell r="D48">
            <v>79900</v>
          </cell>
          <cell r="E48" t="str">
            <v>=VInit/12000h</v>
          </cell>
          <cell r="F48">
            <v>60</v>
          </cell>
          <cell r="G48">
            <v>11.22</v>
          </cell>
          <cell r="H48">
            <v>11.22</v>
          </cell>
          <cell r="J48">
            <v>0</v>
          </cell>
          <cell r="K48">
            <v>11.22</v>
          </cell>
          <cell r="L48">
            <v>12</v>
          </cell>
          <cell r="M48">
            <v>9</v>
          </cell>
          <cell r="N48">
            <v>6.49</v>
          </cell>
          <cell r="O48">
            <v>7.85</v>
          </cell>
          <cell r="P48">
            <v>0.7</v>
          </cell>
          <cell r="Q48">
            <v>42</v>
          </cell>
          <cell r="R48">
            <v>28</v>
          </cell>
          <cell r="S48">
            <v>0</v>
          </cell>
          <cell r="T48">
            <v>0</v>
          </cell>
          <cell r="U48">
            <v>7.85</v>
          </cell>
          <cell r="V48">
            <v>3830.77</v>
          </cell>
          <cell r="W48">
            <v>2500</v>
          </cell>
          <cell r="X48">
            <v>2.58</v>
          </cell>
          <cell r="Y48">
            <v>24.9</v>
          </cell>
          <cell r="Z48">
            <v>3.25</v>
          </cell>
          <cell r="AA48">
            <v>0</v>
          </cell>
          <cell r="AB48">
            <v>28.15</v>
          </cell>
          <cell r="AC48">
            <v>199.2</v>
          </cell>
          <cell r="AD48">
            <v>26</v>
          </cell>
          <cell r="AE48">
            <v>225.2</v>
          </cell>
        </row>
        <row r="49">
          <cell r="A49" t="str">
            <v>ML038</v>
          </cell>
          <cell r="B49" t="str">
            <v>Vassoura mecanica</v>
          </cell>
          <cell r="C49" t="str">
            <v>Day</v>
          </cell>
          <cell r="D49">
            <v>28900</v>
          </cell>
          <cell r="E49" t="str">
            <v>=VInit/10000h</v>
          </cell>
          <cell r="F49">
            <v>50</v>
          </cell>
          <cell r="G49">
            <v>4.87</v>
          </cell>
          <cell r="H49">
            <v>4.87</v>
          </cell>
          <cell r="J49">
            <v>0</v>
          </cell>
          <cell r="K49">
            <v>4.87</v>
          </cell>
          <cell r="L49">
            <v>15</v>
          </cell>
          <cell r="M49">
            <v>8</v>
          </cell>
          <cell r="N49">
            <v>5.92</v>
          </cell>
          <cell r="O49">
            <v>2.4300000000000002</v>
          </cell>
          <cell r="P49">
            <v>0.5</v>
          </cell>
          <cell r="Q49">
            <v>30</v>
          </cell>
          <cell r="R49">
            <v>20</v>
          </cell>
          <cell r="S49">
            <v>0</v>
          </cell>
          <cell r="T49">
            <v>0</v>
          </cell>
          <cell r="U49">
            <v>2.4300000000000002</v>
          </cell>
          <cell r="V49">
            <v>6116</v>
          </cell>
          <cell r="W49">
            <v>3500</v>
          </cell>
          <cell r="X49">
            <v>2.94</v>
          </cell>
          <cell r="Y49">
            <v>13.2</v>
          </cell>
          <cell r="Z49">
            <v>2.96</v>
          </cell>
          <cell r="AA49">
            <v>0</v>
          </cell>
          <cell r="AB49">
            <v>16.16</v>
          </cell>
          <cell r="AC49">
            <v>105.6</v>
          </cell>
          <cell r="AD49">
            <v>23.68</v>
          </cell>
          <cell r="AE49">
            <v>129.28</v>
          </cell>
        </row>
        <row r="50">
          <cell r="A50" t="str">
            <v>ML039</v>
          </cell>
          <cell r="B50" t="str">
            <v>Recicle Pulvimixer 250/500 mm</v>
          </cell>
          <cell r="C50" t="str">
            <v>Day</v>
          </cell>
          <cell r="D50">
            <v>495000</v>
          </cell>
          <cell r="E50" t="str">
            <v>=VInit/6000h</v>
          </cell>
          <cell r="F50">
            <v>30</v>
          </cell>
          <cell r="G50">
            <v>139.01</v>
          </cell>
          <cell r="H50">
            <v>139.01</v>
          </cell>
          <cell r="J50">
            <v>0</v>
          </cell>
          <cell r="K50">
            <v>139.01</v>
          </cell>
          <cell r="L50">
            <v>15</v>
          </cell>
          <cell r="M50">
            <v>80</v>
          </cell>
          <cell r="N50">
            <v>59.22</v>
          </cell>
          <cell r="O50">
            <v>118.16</v>
          </cell>
          <cell r="P50">
            <v>0.85</v>
          </cell>
          <cell r="Q50">
            <v>50</v>
          </cell>
          <cell r="R50">
            <v>35</v>
          </cell>
          <cell r="S50">
            <v>0</v>
          </cell>
          <cell r="T50">
            <v>0</v>
          </cell>
          <cell r="U50">
            <v>118.16</v>
          </cell>
          <cell r="V50">
            <v>6480</v>
          </cell>
          <cell r="W50">
            <v>2500</v>
          </cell>
          <cell r="X50">
            <v>4.37</v>
          </cell>
          <cell r="Y50">
            <v>291.14999999999998</v>
          </cell>
          <cell r="Z50">
            <v>29.61</v>
          </cell>
          <cell r="AA50">
            <v>0</v>
          </cell>
          <cell r="AB50">
            <v>320.76</v>
          </cell>
          <cell r="AC50">
            <v>2329.1999999999998</v>
          </cell>
          <cell r="AD50">
            <v>236.88</v>
          </cell>
          <cell r="AE50">
            <v>2566.08</v>
          </cell>
        </row>
        <row r="51">
          <cell r="A51" t="str">
            <v>ML040</v>
          </cell>
          <cell r="B51" t="str">
            <v>Bituminous Plant ERMONT 120T/H</v>
          </cell>
          <cell r="C51" t="str">
            <v>Day</v>
          </cell>
          <cell r="D51">
            <v>600000</v>
          </cell>
          <cell r="E51" t="str">
            <v>=VInit/12000h</v>
          </cell>
          <cell r="F51">
            <v>60</v>
          </cell>
          <cell r="G51">
            <v>84.25</v>
          </cell>
          <cell r="H51">
            <v>84.25</v>
          </cell>
          <cell r="J51">
            <v>0</v>
          </cell>
          <cell r="K51">
            <v>84.25</v>
          </cell>
          <cell r="L51">
            <v>30</v>
          </cell>
          <cell r="M51">
            <v>480</v>
          </cell>
          <cell r="N51">
            <v>401.64</v>
          </cell>
          <cell r="O51">
            <v>46.34</v>
          </cell>
          <cell r="P51">
            <v>0.55000000000000004</v>
          </cell>
          <cell r="Q51">
            <v>33</v>
          </cell>
          <cell r="R51">
            <v>22</v>
          </cell>
          <cell r="S51">
            <v>0</v>
          </cell>
          <cell r="T51">
            <v>0</v>
          </cell>
          <cell r="U51">
            <v>46.34</v>
          </cell>
          <cell r="X51">
            <v>0</v>
          </cell>
          <cell r="Y51">
            <v>331.41</v>
          </cell>
          <cell r="Z51">
            <v>200.82</v>
          </cell>
          <cell r="AA51">
            <v>0</v>
          </cell>
          <cell r="AB51">
            <v>532.23</v>
          </cell>
          <cell r="AC51">
            <v>2651.28</v>
          </cell>
          <cell r="AD51">
            <v>1606.56</v>
          </cell>
          <cell r="AE51">
            <v>4257.84</v>
          </cell>
        </row>
        <row r="52">
          <cell r="A52" t="str">
            <v>ML041</v>
          </cell>
          <cell r="B52" t="str">
            <v>Generator 250 kv</v>
          </cell>
          <cell r="C52" t="str">
            <v>Day</v>
          </cell>
          <cell r="D52">
            <v>23759</v>
          </cell>
          <cell r="E52" t="str">
            <v>=VInit/12000h</v>
          </cell>
          <cell r="F52">
            <v>60</v>
          </cell>
          <cell r="G52">
            <v>3.34</v>
          </cell>
          <cell r="H52">
            <v>3.34</v>
          </cell>
          <cell r="J52">
            <v>0</v>
          </cell>
          <cell r="K52">
            <v>3.34</v>
          </cell>
          <cell r="L52">
            <v>10</v>
          </cell>
          <cell r="M52">
            <v>20</v>
          </cell>
          <cell r="N52">
            <v>14.16</v>
          </cell>
          <cell r="O52">
            <v>1.5</v>
          </cell>
          <cell r="P52">
            <v>0.45</v>
          </cell>
          <cell r="Q52">
            <v>23</v>
          </cell>
          <cell r="R52">
            <v>22</v>
          </cell>
          <cell r="S52">
            <v>0</v>
          </cell>
          <cell r="T52">
            <v>0</v>
          </cell>
          <cell r="U52">
            <v>1.5</v>
          </cell>
          <cell r="X52">
            <v>0</v>
          </cell>
          <cell r="Y52">
            <v>11.92</v>
          </cell>
          <cell r="Z52">
            <v>7.08</v>
          </cell>
          <cell r="AA52">
            <v>0</v>
          </cell>
          <cell r="AB52">
            <v>19</v>
          </cell>
          <cell r="AC52">
            <v>95.36</v>
          </cell>
          <cell r="AD52">
            <v>56.64</v>
          </cell>
          <cell r="AE52">
            <v>152</v>
          </cell>
        </row>
        <row r="53">
          <cell r="A53" t="str">
            <v>ML042</v>
          </cell>
          <cell r="B53" t="str">
            <v>Finischer Vogele 1800</v>
          </cell>
          <cell r="C53" t="str">
            <v>Day</v>
          </cell>
          <cell r="D53">
            <v>232500</v>
          </cell>
          <cell r="E53" t="str">
            <v>=VInit/10000h</v>
          </cell>
          <cell r="F53">
            <v>50</v>
          </cell>
          <cell r="G53">
            <v>39.18</v>
          </cell>
          <cell r="H53">
            <v>39.18</v>
          </cell>
          <cell r="J53">
            <v>0</v>
          </cell>
          <cell r="K53">
            <v>39.18</v>
          </cell>
          <cell r="L53">
            <v>20</v>
          </cell>
          <cell r="M53">
            <v>16.5</v>
          </cell>
          <cell r="N53">
            <v>12.74</v>
          </cell>
          <cell r="O53">
            <v>15.67</v>
          </cell>
          <cell r="P53">
            <v>0.4</v>
          </cell>
          <cell r="Q53">
            <v>30</v>
          </cell>
          <cell r="R53">
            <v>10</v>
          </cell>
          <cell r="S53">
            <v>0</v>
          </cell>
          <cell r="T53">
            <v>0</v>
          </cell>
          <cell r="U53">
            <v>15.67</v>
          </cell>
          <cell r="X53">
            <v>0</v>
          </cell>
          <cell r="Y53">
            <v>61.22</v>
          </cell>
          <cell r="Z53">
            <v>6.37</v>
          </cell>
          <cell r="AA53">
            <v>0</v>
          </cell>
          <cell r="AB53">
            <v>67.59</v>
          </cell>
          <cell r="AC53">
            <v>489.76</v>
          </cell>
          <cell r="AD53">
            <v>50.96</v>
          </cell>
          <cell r="AE53">
            <v>540.72</v>
          </cell>
        </row>
        <row r="54">
          <cell r="A54" t="str">
            <v>ML043</v>
          </cell>
          <cell r="B54" t="str">
            <v xml:space="preserve">Compactor tire cilynder  </v>
          </cell>
          <cell r="C54" t="str">
            <v>Day</v>
          </cell>
          <cell r="D54">
            <v>80000</v>
          </cell>
          <cell r="E54" t="str">
            <v>=VInit/12000h</v>
          </cell>
          <cell r="F54">
            <v>60</v>
          </cell>
          <cell r="G54">
            <v>11.23</v>
          </cell>
          <cell r="H54">
            <v>11.23</v>
          </cell>
          <cell r="J54">
            <v>0</v>
          </cell>
          <cell r="K54">
            <v>11.23</v>
          </cell>
          <cell r="L54">
            <v>12</v>
          </cell>
          <cell r="M54">
            <v>9</v>
          </cell>
          <cell r="N54">
            <v>6.49</v>
          </cell>
          <cell r="O54">
            <v>7.86</v>
          </cell>
          <cell r="P54">
            <v>0.7</v>
          </cell>
          <cell r="Q54">
            <v>42</v>
          </cell>
          <cell r="R54">
            <v>28</v>
          </cell>
          <cell r="S54">
            <v>0</v>
          </cell>
          <cell r="T54">
            <v>0</v>
          </cell>
          <cell r="U54">
            <v>7.86</v>
          </cell>
          <cell r="V54">
            <v>3830.77</v>
          </cell>
          <cell r="W54">
            <v>2500</v>
          </cell>
          <cell r="X54">
            <v>2.58</v>
          </cell>
          <cell r="Y54">
            <v>24.92</v>
          </cell>
          <cell r="Z54">
            <v>3.25</v>
          </cell>
          <cell r="AA54">
            <v>0</v>
          </cell>
          <cell r="AB54">
            <v>28.17</v>
          </cell>
          <cell r="AC54">
            <v>199.36</v>
          </cell>
          <cell r="AD54">
            <v>26</v>
          </cell>
          <cell r="AE54">
            <v>225.36</v>
          </cell>
        </row>
        <row r="55">
          <cell r="A55" t="str">
            <v>ML044</v>
          </cell>
          <cell r="B55" t="str">
            <v>Compactor Tandem</v>
          </cell>
          <cell r="C55" t="str">
            <v>Day</v>
          </cell>
          <cell r="D55">
            <v>77700</v>
          </cell>
          <cell r="E55" t="str">
            <v>=VInit/12000h</v>
          </cell>
          <cell r="F55">
            <v>60</v>
          </cell>
          <cell r="G55">
            <v>10.91</v>
          </cell>
          <cell r="H55">
            <v>10.91</v>
          </cell>
          <cell r="J55">
            <v>0</v>
          </cell>
          <cell r="K55">
            <v>10.91</v>
          </cell>
          <cell r="L55">
            <v>12</v>
          </cell>
          <cell r="M55">
            <v>9</v>
          </cell>
          <cell r="N55">
            <v>6.49</v>
          </cell>
          <cell r="O55">
            <v>7.64</v>
          </cell>
          <cell r="P55">
            <v>0.7</v>
          </cell>
          <cell r="Q55">
            <v>42</v>
          </cell>
          <cell r="R55">
            <v>28</v>
          </cell>
          <cell r="S55">
            <v>0</v>
          </cell>
          <cell r="T55">
            <v>0</v>
          </cell>
          <cell r="U55">
            <v>7.64</v>
          </cell>
          <cell r="V55">
            <v>3830.77</v>
          </cell>
          <cell r="W55">
            <v>2500</v>
          </cell>
          <cell r="X55">
            <v>2.58</v>
          </cell>
          <cell r="Y55">
            <v>24.38</v>
          </cell>
          <cell r="Z55">
            <v>3.25</v>
          </cell>
          <cell r="AA55">
            <v>0</v>
          </cell>
          <cell r="AB55">
            <v>27.63</v>
          </cell>
          <cell r="AC55">
            <v>195.04</v>
          </cell>
          <cell r="AD55">
            <v>26</v>
          </cell>
          <cell r="AE55">
            <v>221.04</v>
          </cell>
        </row>
        <row r="56">
          <cell r="A56" t="str">
            <v>ML045</v>
          </cell>
          <cell r="B56" t="str">
            <v>Cement truck tank</v>
          </cell>
          <cell r="C56" t="str">
            <v>Day</v>
          </cell>
          <cell r="D56">
            <v>343500</v>
          </cell>
          <cell r="E56" t="str">
            <v>=VInit/10000h</v>
          </cell>
          <cell r="F56">
            <v>50</v>
          </cell>
          <cell r="G56">
            <v>57.88</v>
          </cell>
          <cell r="H56">
            <v>57.88</v>
          </cell>
          <cell r="J56">
            <v>0</v>
          </cell>
          <cell r="K56">
            <v>57.88</v>
          </cell>
          <cell r="L56">
            <v>20</v>
          </cell>
          <cell r="M56">
            <v>16</v>
          </cell>
          <cell r="N56">
            <v>12.36</v>
          </cell>
          <cell r="O56">
            <v>23.15</v>
          </cell>
          <cell r="P56">
            <v>0.4</v>
          </cell>
          <cell r="Q56">
            <v>24</v>
          </cell>
          <cell r="R56">
            <v>16</v>
          </cell>
          <cell r="S56">
            <v>0</v>
          </cell>
          <cell r="T56">
            <v>0</v>
          </cell>
          <cell r="U56">
            <v>23.15</v>
          </cell>
          <cell r="V56">
            <v>4100</v>
          </cell>
          <cell r="W56">
            <v>1500</v>
          </cell>
          <cell r="X56">
            <v>4.6100000000000003</v>
          </cell>
          <cell r="Y56">
            <v>91.82</v>
          </cell>
          <cell r="Z56">
            <v>6.18</v>
          </cell>
          <cell r="AA56">
            <v>0</v>
          </cell>
          <cell r="AB56">
            <v>98</v>
          </cell>
          <cell r="AC56">
            <v>734.56</v>
          </cell>
          <cell r="AD56">
            <v>49.44</v>
          </cell>
          <cell r="AE56">
            <v>784</v>
          </cell>
        </row>
        <row r="57">
          <cell r="A57" t="str">
            <v>ML046</v>
          </cell>
          <cell r="B57" t="str">
            <v>Concrete Mix Truck CIFA 6 m3</v>
          </cell>
          <cell r="C57" t="str">
            <v>Day</v>
          </cell>
          <cell r="D57">
            <v>93500</v>
          </cell>
          <cell r="E57" t="str">
            <v>=VInit/8000h</v>
          </cell>
          <cell r="F57">
            <v>40</v>
          </cell>
          <cell r="G57">
            <v>19.690000000000001</v>
          </cell>
          <cell r="H57">
            <v>19.690000000000001</v>
          </cell>
          <cell r="J57">
            <v>0</v>
          </cell>
          <cell r="K57">
            <v>19.690000000000001</v>
          </cell>
          <cell r="L57">
            <v>15</v>
          </cell>
          <cell r="M57">
            <v>15</v>
          </cell>
          <cell r="N57">
            <v>11.1</v>
          </cell>
          <cell r="O57">
            <v>10.83</v>
          </cell>
          <cell r="P57">
            <v>0.55000000000000004</v>
          </cell>
          <cell r="Q57">
            <v>33</v>
          </cell>
          <cell r="R57">
            <v>22</v>
          </cell>
          <cell r="S57">
            <v>0</v>
          </cell>
          <cell r="T57">
            <v>0</v>
          </cell>
          <cell r="U57">
            <v>10.83</v>
          </cell>
          <cell r="V57">
            <v>3000</v>
          </cell>
          <cell r="W57">
            <v>1500</v>
          </cell>
          <cell r="X57">
            <v>3.37</v>
          </cell>
          <cell r="Y57">
            <v>39.44</v>
          </cell>
          <cell r="Z57">
            <v>5.55</v>
          </cell>
          <cell r="AA57">
            <v>0</v>
          </cell>
          <cell r="AB57">
            <v>44.99</v>
          </cell>
          <cell r="AC57">
            <v>315.52</v>
          </cell>
          <cell r="AD57">
            <v>44.4</v>
          </cell>
          <cell r="AE57">
            <v>359.92</v>
          </cell>
        </row>
        <row r="58">
          <cell r="A58" t="str">
            <v>ML047</v>
          </cell>
          <cell r="B58" t="str">
            <v>Crusher Plant 100 t/h</v>
          </cell>
          <cell r="C58" t="str">
            <v>Day</v>
          </cell>
          <cell r="D58">
            <v>700000</v>
          </cell>
          <cell r="E58" t="str">
            <v>=VInit/12000h</v>
          </cell>
          <cell r="F58">
            <v>60</v>
          </cell>
          <cell r="G58">
            <v>98.29</v>
          </cell>
          <cell r="H58">
            <v>98.29</v>
          </cell>
          <cell r="J58">
            <v>0</v>
          </cell>
          <cell r="K58">
            <v>98.29</v>
          </cell>
          <cell r="L58">
            <v>15</v>
          </cell>
          <cell r="M58">
            <v>0</v>
          </cell>
          <cell r="N58">
            <v>0</v>
          </cell>
          <cell r="O58">
            <v>58.97</v>
          </cell>
          <cell r="P58">
            <v>0.6</v>
          </cell>
          <cell r="Q58">
            <v>40</v>
          </cell>
          <cell r="R58">
            <v>20</v>
          </cell>
          <cell r="S58">
            <v>0</v>
          </cell>
          <cell r="T58">
            <v>0</v>
          </cell>
          <cell r="U58">
            <v>58.97</v>
          </cell>
          <cell r="V58">
            <v>22000</v>
          </cell>
          <cell r="W58">
            <v>1500</v>
          </cell>
          <cell r="X58">
            <v>24.71</v>
          </cell>
          <cell r="Y58">
            <v>181.97</v>
          </cell>
          <cell r="Z58">
            <v>0</v>
          </cell>
          <cell r="AA58">
            <v>0</v>
          </cell>
          <cell r="AB58">
            <v>181.97</v>
          </cell>
          <cell r="AC58">
            <v>1455.76</v>
          </cell>
          <cell r="AD58">
            <v>0</v>
          </cell>
          <cell r="AE58">
            <v>1455.76</v>
          </cell>
        </row>
        <row r="59">
          <cell r="A59" t="str">
            <v>ML048</v>
          </cell>
          <cell r="B59" t="str">
            <v>Water pomp Flyght</v>
          </cell>
          <cell r="C59" t="str">
            <v>Day</v>
          </cell>
          <cell r="D59">
            <v>6000</v>
          </cell>
          <cell r="E59" t="str">
            <v>=VInit/8000h</v>
          </cell>
          <cell r="F59">
            <v>40</v>
          </cell>
          <cell r="G59">
            <v>1.26</v>
          </cell>
          <cell r="H59">
            <v>1.26</v>
          </cell>
          <cell r="J59">
            <v>0</v>
          </cell>
          <cell r="K59">
            <v>1.26</v>
          </cell>
          <cell r="L59">
            <v>15</v>
          </cell>
          <cell r="M59">
            <v>0</v>
          </cell>
          <cell r="N59">
            <v>0</v>
          </cell>
          <cell r="O59">
            <v>0.88</v>
          </cell>
          <cell r="P59">
            <v>0.7</v>
          </cell>
          <cell r="Q59">
            <v>40</v>
          </cell>
          <cell r="R59">
            <v>30</v>
          </cell>
          <cell r="S59">
            <v>0</v>
          </cell>
          <cell r="T59">
            <v>0</v>
          </cell>
          <cell r="U59">
            <v>0.88</v>
          </cell>
          <cell r="X59">
            <v>0</v>
          </cell>
          <cell r="Y59">
            <v>2.14</v>
          </cell>
          <cell r="Z59">
            <v>0</v>
          </cell>
          <cell r="AA59">
            <v>0</v>
          </cell>
          <cell r="AB59">
            <v>2.14</v>
          </cell>
          <cell r="AC59">
            <v>17.12</v>
          </cell>
          <cell r="AD59">
            <v>0</v>
          </cell>
          <cell r="AE59">
            <v>17.12</v>
          </cell>
        </row>
        <row r="60">
          <cell r="A60" t="str">
            <v>ML049</v>
          </cell>
          <cell r="B60" t="str">
            <v>Generator 50 kv</v>
          </cell>
          <cell r="C60" t="str">
            <v>Day</v>
          </cell>
          <cell r="D60">
            <v>9000</v>
          </cell>
          <cell r="E60" t="str">
            <v>=VInit/12000h</v>
          </cell>
          <cell r="F60">
            <v>60</v>
          </cell>
          <cell r="G60">
            <v>1.26</v>
          </cell>
          <cell r="H60">
            <v>1.26</v>
          </cell>
          <cell r="J60">
            <v>0</v>
          </cell>
          <cell r="K60">
            <v>1.26</v>
          </cell>
          <cell r="L60">
            <v>10</v>
          </cell>
          <cell r="M60">
            <v>5</v>
          </cell>
          <cell r="N60">
            <v>3.54</v>
          </cell>
          <cell r="O60">
            <v>0.56999999999999995</v>
          </cell>
          <cell r="P60">
            <v>0.45</v>
          </cell>
          <cell r="Q60">
            <v>23</v>
          </cell>
          <cell r="R60">
            <v>22</v>
          </cell>
          <cell r="S60">
            <v>0</v>
          </cell>
          <cell r="T60">
            <v>0</v>
          </cell>
          <cell r="U60">
            <v>0.56999999999999995</v>
          </cell>
          <cell r="X60">
            <v>0</v>
          </cell>
          <cell r="Y60">
            <v>3.6</v>
          </cell>
          <cell r="Z60">
            <v>1.77</v>
          </cell>
          <cell r="AA60">
            <v>0</v>
          </cell>
          <cell r="AB60">
            <v>5.37</v>
          </cell>
          <cell r="AC60">
            <v>28.8</v>
          </cell>
          <cell r="AD60">
            <v>14.16</v>
          </cell>
          <cell r="AE60">
            <v>42.96</v>
          </cell>
        </row>
        <row r="61">
          <cell r="A61" t="str">
            <v>ML050</v>
          </cell>
          <cell r="B61" t="str">
            <v>Generator 500 kv</v>
          </cell>
          <cell r="C61" t="str">
            <v>Day</v>
          </cell>
          <cell r="D61">
            <v>95000</v>
          </cell>
          <cell r="E61" t="str">
            <v>=VInit/12000h</v>
          </cell>
          <cell r="F61">
            <v>60</v>
          </cell>
          <cell r="G61">
            <v>13.34</v>
          </cell>
          <cell r="H61">
            <v>13.34</v>
          </cell>
          <cell r="J61">
            <v>0</v>
          </cell>
          <cell r="K61">
            <v>13.34</v>
          </cell>
          <cell r="L61">
            <v>10</v>
          </cell>
          <cell r="M61">
            <v>30</v>
          </cell>
          <cell r="N61">
            <v>21.24</v>
          </cell>
          <cell r="O61">
            <v>6</v>
          </cell>
          <cell r="P61">
            <v>0.45</v>
          </cell>
          <cell r="Q61">
            <v>23</v>
          </cell>
          <cell r="R61">
            <v>22</v>
          </cell>
          <cell r="S61">
            <v>0</v>
          </cell>
          <cell r="T61">
            <v>0</v>
          </cell>
          <cell r="U61">
            <v>6</v>
          </cell>
          <cell r="X61">
            <v>0</v>
          </cell>
          <cell r="Y61">
            <v>29.96</v>
          </cell>
          <cell r="Z61">
            <v>10.62</v>
          </cell>
          <cell r="AA61">
            <v>0</v>
          </cell>
          <cell r="AB61">
            <v>40.58</v>
          </cell>
          <cell r="AC61">
            <v>239.68</v>
          </cell>
          <cell r="AD61">
            <v>84.96</v>
          </cell>
          <cell r="AE61">
            <v>324.64</v>
          </cell>
        </row>
        <row r="66">
          <cell r="E66">
            <v>1.1950000000000001</v>
          </cell>
        </row>
        <row r="68">
          <cell r="B68">
            <v>0</v>
          </cell>
        </row>
        <row r="70">
          <cell r="B70">
            <v>0</v>
          </cell>
          <cell r="E70">
            <v>0</v>
          </cell>
        </row>
      </sheetData>
      <sheetData sheetId="7">
        <row r="5">
          <cell r="J5">
            <v>10</v>
          </cell>
        </row>
        <row r="9">
          <cell r="A9" t="str">
            <v>MO001</v>
          </cell>
          <cell r="B9" t="str">
            <v>Labourer</v>
          </cell>
          <cell r="C9" t="str">
            <v>Day</v>
          </cell>
          <cell r="D9">
            <v>10.69</v>
          </cell>
          <cell r="E9">
            <v>6.37</v>
          </cell>
          <cell r="F9">
            <v>17.059999999999999</v>
          </cell>
        </row>
        <row r="10">
          <cell r="A10" t="str">
            <v>MO002</v>
          </cell>
          <cell r="B10" t="str">
            <v>Blast man</v>
          </cell>
          <cell r="C10" t="str">
            <v>Day</v>
          </cell>
          <cell r="D10">
            <v>34.06</v>
          </cell>
          <cell r="E10">
            <v>20.420000000000002</v>
          </cell>
          <cell r="F10">
            <v>54.48</v>
          </cell>
        </row>
        <row r="11">
          <cell r="A11" t="str">
            <v>MO003</v>
          </cell>
          <cell r="B11" t="str">
            <v>Mason</v>
          </cell>
          <cell r="C11" t="str">
            <v>Day</v>
          </cell>
          <cell r="D11">
            <v>13.23</v>
          </cell>
          <cell r="E11">
            <v>7.91</v>
          </cell>
          <cell r="F11">
            <v>21.14</v>
          </cell>
        </row>
        <row r="12">
          <cell r="A12" t="str">
            <v>MO004</v>
          </cell>
          <cell r="B12" t="str">
            <v>Painter</v>
          </cell>
          <cell r="C12" t="str">
            <v>Day</v>
          </cell>
          <cell r="D12">
            <v>14.49</v>
          </cell>
          <cell r="E12">
            <v>8.7200000000000006</v>
          </cell>
          <cell r="F12">
            <v>23.21</v>
          </cell>
        </row>
        <row r="13">
          <cell r="A13" t="str">
            <v>MO005</v>
          </cell>
          <cell r="B13" t="str">
            <v>Carpenter</v>
          </cell>
          <cell r="C13" t="str">
            <v>Day</v>
          </cell>
          <cell r="D13">
            <v>13.23</v>
          </cell>
          <cell r="E13">
            <v>7.91</v>
          </cell>
          <cell r="F13">
            <v>21.14</v>
          </cell>
        </row>
        <row r="14">
          <cell r="A14" t="str">
            <v>MO006</v>
          </cell>
          <cell r="B14" t="str">
            <v>Steel fixer</v>
          </cell>
          <cell r="C14" t="str">
            <v>Day</v>
          </cell>
          <cell r="D14">
            <v>13.41</v>
          </cell>
          <cell r="E14">
            <v>8.0500000000000007</v>
          </cell>
          <cell r="F14">
            <v>21.46</v>
          </cell>
        </row>
        <row r="15">
          <cell r="A15" t="str">
            <v>MO007</v>
          </cell>
          <cell r="B15" t="str">
            <v>Driver for vehicle up to 3 tonne</v>
          </cell>
          <cell r="C15" t="str">
            <v>Day</v>
          </cell>
          <cell r="D15">
            <v>16.850000000000001</v>
          </cell>
          <cell r="E15">
            <v>10.11</v>
          </cell>
          <cell r="F15">
            <v>26.96</v>
          </cell>
        </row>
        <row r="16">
          <cell r="A16" t="str">
            <v>MO008</v>
          </cell>
          <cell r="B16" t="str">
            <v>Driver for vehicle 3 tonne to 10 tonne</v>
          </cell>
          <cell r="C16" t="str">
            <v>Day</v>
          </cell>
          <cell r="D16">
            <v>16.850000000000001</v>
          </cell>
          <cell r="E16">
            <v>10.11</v>
          </cell>
          <cell r="F16">
            <v>26.96</v>
          </cell>
        </row>
        <row r="17">
          <cell r="A17" t="str">
            <v>MO009</v>
          </cell>
          <cell r="B17" t="str">
            <v>Truck Driver</v>
          </cell>
          <cell r="C17" t="str">
            <v>Day</v>
          </cell>
          <cell r="D17">
            <v>17.03</v>
          </cell>
          <cell r="E17">
            <v>10.26</v>
          </cell>
          <cell r="F17">
            <v>27.29</v>
          </cell>
        </row>
        <row r="18">
          <cell r="A18" t="str">
            <v>MO010</v>
          </cell>
          <cell r="B18" t="str">
            <v>Equipment Operator</v>
          </cell>
          <cell r="C18" t="str">
            <v>Day</v>
          </cell>
          <cell r="D18">
            <v>18.84</v>
          </cell>
          <cell r="E18">
            <v>11.31</v>
          </cell>
          <cell r="F18">
            <v>30.15</v>
          </cell>
        </row>
        <row r="19">
          <cell r="A19" t="str">
            <v>MO011</v>
          </cell>
          <cell r="B19" t="str">
            <v>Motorgrader operator</v>
          </cell>
          <cell r="C19" t="str">
            <v>Day</v>
          </cell>
          <cell r="D19">
            <v>21.92</v>
          </cell>
          <cell r="E19">
            <v>13.18</v>
          </cell>
          <cell r="F19">
            <v>35.1</v>
          </cell>
        </row>
        <row r="20">
          <cell r="A20" t="str">
            <v>MO012</v>
          </cell>
          <cell r="B20" t="str">
            <v>Roller operator</v>
          </cell>
          <cell r="C20" t="str">
            <v>Day</v>
          </cell>
          <cell r="D20">
            <v>16.850000000000001</v>
          </cell>
          <cell r="E20">
            <v>10.11</v>
          </cell>
          <cell r="F20">
            <v>26.96</v>
          </cell>
        </row>
        <row r="21">
          <cell r="A21" t="str">
            <v>MO013</v>
          </cell>
          <cell r="B21" t="str">
            <v>Watchman</v>
          </cell>
          <cell r="C21" t="str">
            <v>Day</v>
          </cell>
          <cell r="D21">
            <v>11.78</v>
          </cell>
          <cell r="E21">
            <v>7.05</v>
          </cell>
          <cell r="F21">
            <v>18.829999999999998</v>
          </cell>
        </row>
        <row r="22">
          <cell r="A22" t="str">
            <v>MO014</v>
          </cell>
          <cell r="B22" t="str">
            <v>Foreman</v>
          </cell>
          <cell r="C22" t="str">
            <v>Day</v>
          </cell>
          <cell r="D22">
            <v>29.35</v>
          </cell>
          <cell r="E22">
            <v>17.64</v>
          </cell>
          <cell r="F22">
            <v>46.99</v>
          </cell>
        </row>
        <row r="23">
          <cell r="A23" t="str">
            <v>MO015</v>
          </cell>
          <cell r="B23" t="str">
            <v>Leveller</v>
          </cell>
          <cell r="C23" t="str">
            <v>Day</v>
          </cell>
          <cell r="D23">
            <v>29.35</v>
          </cell>
          <cell r="E23">
            <v>17.64</v>
          </cell>
          <cell r="F23">
            <v>46.99</v>
          </cell>
        </row>
        <row r="24">
          <cell r="A24" t="str">
            <v>MO016</v>
          </cell>
          <cell r="B24" t="str">
            <v>Chainman</v>
          </cell>
          <cell r="C24" t="str">
            <v>Day</v>
          </cell>
          <cell r="D24">
            <v>21.74</v>
          </cell>
          <cell r="E24">
            <v>13.04</v>
          </cell>
          <cell r="F24">
            <v>34.78</v>
          </cell>
        </row>
        <row r="25">
          <cell r="A25" t="str">
            <v>MO017</v>
          </cell>
          <cell r="B25" t="str">
            <v>Plant Operator (Bituminous)</v>
          </cell>
          <cell r="C25" t="str">
            <v>Day</v>
          </cell>
          <cell r="D25">
            <v>16.850000000000001</v>
          </cell>
          <cell r="E25">
            <v>10.11</v>
          </cell>
          <cell r="F25">
            <v>26.96</v>
          </cell>
        </row>
        <row r="26">
          <cell r="A26" t="str">
            <v>MO018</v>
          </cell>
          <cell r="B26" t="str">
            <v>Concrete Plant Operator</v>
          </cell>
          <cell r="C26" t="str">
            <v>Day</v>
          </cell>
          <cell r="D26">
            <v>16.850000000000001</v>
          </cell>
          <cell r="E26">
            <v>0</v>
          </cell>
          <cell r="F26">
            <v>16.850000000000001</v>
          </cell>
        </row>
        <row r="27">
          <cell r="A27" t="str">
            <v>MO019</v>
          </cell>
          <cell r="B27" t="str">
            <v>Crusher operator</v>
          </cell>
          <cell r="C27" t="str">
            <v>Day</v>
          </cell>
          <cell r="D27">
            <v>16.850000000000001</v>
          </cell>
          <cell r="E27">
            <v>0</v>
          </cell>
          <cell r="F27">
            <v>16.850000000000001</v>
          </cell>
        </row>
        <row r="28">
          <cell r="A28" t="str">
            <v>MO020</v>
          </cell>
          <cell r="B28" t="str">
            <v>Camp Police</v>
          </cell>
          <cell r="C28" t="str">
            <v>Day</v>
          </cell>
          <cell r="D28">
            <v>21.92</v>
          </cell>
          <cell r="E28">
            <v>0</v>
          </cell>
          <cell r="F28">
            <v>21.92</v>
          </cell>
        </row>
        <row r="29">
          <cell r="A29" t="str">
            <v>MO021</v>
          </cell>
        </row>
        <row r="30">
          <cell r="A30" t="str">
            <v>MO022</v>
          </cell>
        </row>
        <row r="31">
          <cell r="A31" t="str">
            <v>MO023</v>
          </cell>
        </row>
        <row r="32">
          <cell r="A32" t="str">
            <v>MO024</v>
          </cell>
        </row>
        <row r="33">
          <cell r="A33" t="str">
            <v>MO025</v>
          </cell>
          <cell r="B33" t="str">
            <v>Foreman (Expat)</v>
          </cell>
          <cell r="C33" t="str">
            <v>Day</v>
          </cell>
          <cell r="D33">
            <v>543.55999999999995</v>
          </cell>
          <cell r="E33">
            <v>407.67</v>
          </cell>
          <cell r="F33">
            <v>951.23</v>
          </cell>
        </row>
        <row r="34">
          <cell r="A34" t="str">
            <v>MO026</v>
          </cell>
          <cell r="B34" t="str">
            <v>Equipment Operator (Expat)</v>
          </cell>
          <cell r="C34" t="str">
            <v>Day</v>
          </cell>
          <cell r="D34">
            <v>271.77999999999997</v>
          </cell>
          <cell r="E34">
            <v>203.84</v>
          </cell>
          <cell r="F34">
            <v>475.62</v>
          </cell>
        </row>
        <row r="35">
          <cell r="A35" t="str">
            <v>MO027</v>
          </cell>
        </row>
        <row r="36">
          <cell r="A36" t="str">
            <v>MO028</v>
          </cell>
        </row>
        <row r="37">
          <cell r="A37" t="str">
            <v>M0029</v>
          </cell>
        </row>
        <row r="38">
          <cell r="A38" t="str">
            <v>MO030</v>
          </cell>
        </row>
        <row r="39">
          <cell r="A39" t="str">
            <v>MO031</v>
          </cell>
        </row>
        <row r="40">
          <cell r="A40" t="str">
            <v>MO032</v>
          </cell>
        </row>
        <row r="41">
          <cell r="A41" t="str">
            <v>MO033</v>
          </cell>
          <cell r="D41">
            <v>0</v>
          </cell>
          <cell r="E41">
            <v>0</v>
          </cell>
          <cell r="F41">
            <v>0</v>
          </cell>
        </row>
        <row r="42">
          <cell r="D42">
            <v>0</v>
          </cell>
          <cell r="E42">
            <v>0</v>
          </cell>
          <cell r="F42">
            <v>0</v>
          </cell>
        </row>
        <row r="43">
          <cell r="D43">
            <v>0</v>
          </cell>
          <cell r="E43">
            <v>0</v>
          </cell>
          <cell r="F43">
            <v>0</v>
          </cell>
        </row>
        <row r="44">
          <cell r="D44">
            <v>0</v>
          </cell>
          <cell r="E44">
            <v>0</v>
          </cell>
          <cell r="F44">
            <v>0</v>
          </cell>
        </row>
        <row r="51">
          <cell r="C51" t="str">
            <v>h</v>
          </cell>
        </row>
        <row r="52">
          <cell r="D52">
            <v>0</v>
          </cell>
          <cell r="E52">
            <v>0</v>
          </cell>
          <cell r="F52">
            <v>0</v>
          </cell>
        </row>
        <row r="57">
          <cell r="D57">
            <v>1.2849999999999999</v>
          </cell>
        </row>
      </sheetData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ge G.S "/>
      <sheetName val="BILL 1 - GENERAL ITEMS "/>
      <sheetName val="BILL 2 - WORKS"/>
      <sheetName val="BILL 3 - DAYWORKS"/>
      <sheetName val="CDB"/>
      <sheetName val="Materials"/>
      <sheetName val="Equipments"/>
      <sheetName val="Labour"/>
      <sheetName val="E 441.1"/>
      <sheetName val="R 126"/>
      <sheetName val="R 323"/>
      <sheetName val="R 322"/>
      <sheetName val="F 280"/>
      <sheetName val="K 492"/>
      <sheetName val="Q 135"/>
      <sheetName val="A 120"/>
      <sheetName val="A 130.1"/>
      <sheetName val="A 130.2"/>
      <sheetName val="A 211"/>
      <sheetName val="A 211.5"/>
      <sheetName val="A 212"/>
      <sheetName val="A 212.5"/>
      <sheetName val="A 213.1"/>
      <sheetName val="A 213.2"/>
      <sheetName val="A 214.1"/>
      <sheetName val="A 214.2"/>
      <sheetName val="A 214.4"/>
      <sheetName val="A 214.5"/>
      <sheetName val="A 279"/>
      <sheetName val="A 221.11"/>
      <sheetName val="A 221.25"/>
      <sheetName val="A 221.37"/>
      <sheetName val="A 221.38"/>
      <sheetName val="A 221.39"/>
      <sheetName val="A 222.1"/>
      <sheetName val="A 222.2"/>
      <sheetName val="A 222.3"/>
      <sheetName val="A 222.4"/>
      <sheetName val="A 231.1"/>
      <sheetName val="A 231.2"/>
      <sheetName val="A 231.3"/>
      <sheetName val="A 232"/>
      <sheetName val="A 232.2"/>
      <sheetName val="A 232.3"/>
      <sheetName val="A 233"/>
      <sheetName val="A 233.2"/>
      <sheetName val="A 233.3"/>
      <sheetName val="A 241"/>
      <sheetName val="A 242"/>
      <sheetName val="A 243"/>
      <sheetName val="A 244"/>
      <sheetName val="A 290"/>
      <sheetName val="A 310"/>
      <sheetName val="A 310.1"/>
      <sheetName val="A 310.2"/>
      <sheetName val="A 310.3"/>
      <sheetName val="A 420.1"/>
      <sheetName val="A 420.2"/>
      <sheetName val="A 420.3"/>
      <sheetName val="A 420.4"/>
      <sheetName val="B 112.1"/>
      <sheetName val="B 112.2"/>
      <sheetName val="PEDREIRA"/>
      <sheetName val="D 100"/>
      <sheetName val="D 521.1"/>
      <sheetName val="D 521.2"/>
      <sheetName val="D 521.3"/>
      <sheetName val="D 522.1"/>
      <sheetName val="D 522.2"/>
      <sheetName val="D 524.1"/>
      <sheetName val="D 524.2"/>
      <sheetName val="D 523.1"/>
      <sheetName val="D 523.2"/>
      <sheetName val="D 540"/>
      <sheetName val="E 211"/>
      <sheetName val="E 224"/>
      <sheetName val="E 420"/>
      <sheetName val="E 625"/>
      <sheetName val="E 622"/>
      <sheetName val="E 900.1"/>
      <sheetName val="E 900.2"/>
      <sheetName val="E 900.3"/>
      <sheetName val="E 900.4"/>
      <sheetName val="E 831"/>
      <sheetName val="E 657"/>
      <sheetName val="E 624"/>
      <sheetName val="R 146"/>
      <sheetName val="R 900.1"/>
      <sheetName val="R 900.2"/>
      <sheetName val="R 351.1"/>
      <sheetName val="R 351.2"/>
      <sheetName val="R 351.3"/>
      <sheetName val="R 113"/>
      <sheetName val="R 114"/>
      <sheetName val="R 351.1a"/>
      <sheetName val="R 349.1"/>
      <sheetName val="R 349.2"/>
      <sheetName val="E 323"/>
      <sheetName val="E 324"/>
      <sheetName val="F 260"/>
      <sheetName val="F 260a"/>
      <sheetName val="F 511"/>
      <sheetName val="F 624"/>
      <sheetName val="F 644"/>
      <sheetName val="G 125"/>
      <sheetName val="G 133"/>
      <sheetName val="G 245"/>
      <sheetName val="G 523"/>
      <sheetName val="G 524"/>
      <sheetName val="G 832"/>
      <sheetName val="W 500"/>
      <sheetName val="F 686"/>
      <sheetName val="G 265"/>
      <sheetName val="R 811.1"/>
      <sheetName val="R 811.2"/>
      <sheetName val="R 811.3"/>
      <sheetName val="R 811.4"/>
      <sheetName val="R 811.5"/>
      <sheetName val="R 812.1"/>
      <sheetName val="R 823.1"/>
      <sheetName val="R 823.2"/>
      <sheetName val="R 823.3"/>
      <sheetName val="R 824.1"/>
      <sheetName val="R 824.2"/>
      <sheetName val="R 824.3"/>
      <sheetName val="R 825.1"/>
      <sheetName val="R 825.2"/>
      <sheetName val="R 825.3"/>
      <sheetName val="R 825.4"/>
      <sheetName val="R 825.5"/>
      <sheetName val="R 825.6"/>
      <sheetName val="R 124"/>
      <sheetName val="R 611"/>
      <sheetName val="R 612"/>
      <sheetName val="R 782"/>
      <sheetName val="R 435.1"/>
      <sheetName val="R 435.2"/>
      <sheetName val="R 440"/>
      <sheetName val="R 490"/>
      <sheetName val="G 690.1"/>
      <sheetName val="G 690.2"/>
      <sheetName val="R 613"/>
      <sheetName val="R 631"/>
      <sheetName val="R 634"/>
      <sheetName val="E 234"/>
      <sheetName val="E 334"/>
      <sheetName val="F 230"/>
      <sheetName val="F 250"/>
      <sheetName val="F 622"/>
      <sheetName val="G 240"/>
      <sheetName val="G 231"/>
      <sheetName val="G 525"/>
      <sheetName val="G 621"/>
      <sheetName val="G 622"/>
      <sheetName val="G 681"/>
      <sheetName val="I 258.1"/>
      <sheetName val="I 258.2"/>
      <sheetName val="L 546.1"/>
      <sheetName val="L 546.1a"/>
      <sheetName val="L 546.2"/>
      <sheetName val="L 546.3"/>
      <sheetName val="F 632"/>
      <sheetName val="F 642.1"/>
      <sheetName val="F 642.2"/>
      <sheetName val="G 110"/>
      <sheetName val="G 140"/>
      <sheetName val="G 526"/>
      <sheetName val="K 133.1"/>
      <sheetName val="K 133.2"/>
      <sheetName val="K 133.3"/>
      <sheetName val="K 133.4"/>
      <sheetName val="K 493"/>
      <sheetName val="I 242"/>
      <sheetName val="L 544"/>
      <sheetName val="E 325"/>
      <sheetName val="E 647"/>
      <sheetName val="F 900.1"/>
      <sheetName val="F 900.2"/>
      <sheetName val="F 684"/>
      <sheetName val="G 131"/>
      <sheetName val="G 134"/>
      <sheetName val="G 255"/>
      <sheetName val="E 323.1"/>
      <sheetName val="E 323.2"/>
      <sheetName val="E 324.1"/>
      <sheetName val="E 324.2"/>
      <sheetName val="E 618"/>
      <sheetName val="P 152"/>
      <sheetName val="F 635"/>
      <sheetName val="F 655"/>
      <sheetName val="F 680.1"/>
      <sheetName val="F 690.1"/>
      <sheetName val="F 680.2"/>
      <sheetName val="G 135"/>
      <sheetName val="G 225"/>
      <sheetName val="G 215"/>
      <sheetName val="G 255a"/>
      <sheetName val="G 522"/>
      <sheetName val="G 527"/>
      <sheetName val="G 528"/>
      <sheetName val="I 252"/>
      <sheetName val="F 623"/>
      <sheetName val="F 634"/>
      <sheetName val="F 653"/>
      <sheetName val="F 653.1"/>
      <sheetName val="F 664"/>
      <sheetName val="F 680"/>
      <sheetName val="G 690.1a"/>
      <sheetName val="G 690.3a"/>
      <sheetName val="G 690.3"/>
      <sheetName val="G 210"/>
      <sheetName val="G 242"/>
      <sheetName val="G 244"/>
      <sheetName val="G 281"/>
      <sheetName val="X 172.1"/>
      <sheetName val="X 172.2"/>
      <sheetName val="X 182.1"/>
      <sheetName val="X 182.2"/>
      <sheetName val="D 560"/>
      <sheetName val="R 323.1"/>
      <sheetName val="R 322.2"/>
    </sheetNames>
    <sheetDataSet>
      <sheetData sheetId="0" refreshError="1"/>
      <sheetData sheetId="1" refreshError="1"/>
      <sheetData sheetId="2" refreshError="1"/>
      <sheetData sheetId="3"/>
      <sheetData sheetId="4">
        <row r="18">
          <cell r="D18">
            <v>4.3999999999999997E-2</v>
          </cell>
        </row>
        <row r="27">
          <cell r="D27">
            <v>1.28</v>
          </cell>
        </row>
        <row r="30">
          <cell r="C30" t="str">
            <v>US$</v>
          </cell>
          <cell r="D30">
            <v>1.41</v>
          </cell>
        </row>
      </sheetData>
      <sheetData sheetId="5">
        <row r="3">
          <cell r="Z3">
            <v>1</v>
          </cell>
        </row>
        <row r="7">
          <cell r="A7" t="str">
            <v>MA001</v>
          </cell>
          <cell r="B7" t="str">
            <v xml:space="preserve">Formwork Accessories </v>
          </cell>
          <cell r="C7" t="str">
            <v>kg</v>
          </cell>
          <cell r="D7">
            <v>7.05</v>
          </cell>
          <cell r="E7">
            <v>0</v>
          </cell>
          <cell r="G7">
            <v>0.15</v>
          </cell>
          <cell r="I7">
            <v>7.2</v>
          </cell>
          <cell r="J7">
            <v>0</v>
          </cell>
          <cell r="K7">
            <v>0</v>
          </cell>
          <cell r="L7">
            <v>7.2</v>
          </cell>
        </row>
        <row r="8">
          <cell r="A8" t="str">
            <v>MA002</v>
          </cell>
          <cell r="B8" t="str">
            <v>Mild steel BS 4466 10-12 mm</v>
          </cell>
          <cell r="C8" t="str">
            <v>T</v>
          </cell>
          <cell r="D8">
            <v>547.08000000000004</v>
          </cell>
          <cell r="E8">
            <v>0</v>
          </cell>
          <cell r="G8">
            <v>82.061999999999998</v>
          </cell>
          <cell r="I8">
            <v>629.14</v>
          </cell>
          <cell r="J8">
            <v>0</v>
          </cell>
          <cell r="K8">
            <v>0</v>
          </cell>
          <cell r="L8">
            <v>629.14</v>
          </cell>
        </row>
        <row r="9">
          <cell r="A9" t="str">
            <v>MA003</v>
          </cell>
          <cell r="B9" t="str">
            <v>Mild steel BS 4467 16-25 mm</v>
          </cell>
          <cell r="C9" t="str">
            <v>T</v>
          </cell>
          <cell r="D9">
            <v>547.08000000000004</v>
          </cell>
          <cell r="E9">
            <v>0</v>
          </cell>
          <cell r="G9">
            <v>82.061999999999998</v>
          </cell>
          <cell r="I9">
            <v>629.14</v>
          </cell>
          <cell r="J9">
            <v>0</v>
          </cell>
          <cell r="K9">
            <v>0</v>
          </cell>
          <cell r="L9">
            <v>629.14</v>
          </cell>
        </row>
        <row r="10">
          <cell r="A10" t="str">
            <v>MA004</v>
          </cell>
          <cell r="B10" t="str">
            <v>Mild steel BS 4468 A393 mesh 3-4kg/m2</v>
          </cell>
          <cell r="C10" t="str">
            <v>m2</v>
          </cell>
          <cell r="D10">
            <v>9.0239999999999991</v>
          </cell>
          <cell r="E10">
            <v>0</v>
          </cell>
          <cell r="G10">
            <v>1.3540000000000001</v>
          </cell>
          <cell r="I10">
            <v>10.38</v>
          </cell>
          <cell r="J10">
            <v>0</v>
          </cell>
          <cell r="K10">
            <v>0</v>
          </cell>
          <cell r="L10">
            <v>10.38</v>
          </cell>
        </row>
        <row r="11">
          <cell r="A11" t="str">
            <v>MA005</v>
          </cell>
          <cell r="B11" t="str">
            <v>Adjuvants</v>
          </cell>
          <cell r="C11" t="str">
            <v>kg</v>
          </cell>
          <cell r="D11">
            <v>1.3680000000000001</v>
          </cell>
          <cell r="E11">
            <v>0</v>
          </cell>
          <cell r="I11">
            <v>1.37</v>
          </cell>
          <cell r="J11">
            <v>0</v>
          </cell>
          <cell r="K11">
            <v>0</v>
          </cell>
          <cell r="L11">
            <v>1.37</v>
          </cell>
        </row>
        <row r="12">
          <cell r="A12" t="str">
            <v>MA006</v>
          </cell>
          <cell r="B12" t="str">
            <v>Aggregates</v>
          </cell>
          <cell r="C12" t="str">
            <v>Ton</v>
          </cell>
          <cell r="D12">
            <v>6.8390000000000004</v>
          </cell>
          <cell r="E12">
            <v>0</v>
          </cell>
          <cell r="I12">
            <v>6.84</v>
          </cell>
          <cell r="J12">
            <v>0</v>
          </cell>
          <cell r="K12">
            <v>0</v>
          </cell>
          <cell r="L12">
            <v>6.84</v>
          </cell>
        </row>
        <row r="13">
          <cell r="A13" t="str">
            <v>MA007</v>
          </cell>
          <cell r="B13" t="str">
            <v>Aggregates - natural stone</v>
          </cell>
          <cell r="C13" t="str">
            <v>m3</v>
          </cell>
          <cell r="D13">
            <v>0</v>
          </cell>
          <cell r="E13">
            <v>9.0440000000000005</v>
          </cell>
          <cell r="I13">
            <v>0</v>
          </cell>
          <cell r="J13">
            <v>9.0440000000000005</v>
          </cell>
          <cell r="K13">
            <v>0</v>
          </cell>
          <cell r="L13">
            <v>9.0440000000000005</v>
          </cell>
        </row>
        <row r="14">
          <cell r="A14" t="str">
            <v>MA008</v>
          </cell>
          <cell r="B14" t="str">
            <v>Comporta 0,5 x 0,5 m</v>
          </cell>
          <cell r="C14" t="str">
            <v>no</v>
          </cell>
          <cell r="D14">
            <v>2813.2179999999998</v>
          </cell>
          <cell r="E14">
            <v>0</v>
          </cell>
          <cell r="I14">
            <v>2813.22</v>
          </cell>
          <cell r="J14">
            <v>0</v>
          </cell>
          <cell r="K14">
            <v>0</v>
          </cell>
          <cell r="L14">
            <v>2813.22</v>
          </cell>
        </row>
        <row r="15">
          <cell r="A15" t="str">
            <v>MA009</v>
          </cell>
          <cell r="B15" t="str">
            <v>Comporta 0,5 x 1,0 m</v>
          </cell>
          <cell r="C15" t="str">
            <v>no</v>
          </cell>
          <cell r="D15">
            <v>4240.9279999999999</v>
          </cell>
          <cell r="E15">
            <v>0</v>
          </cell>
          <cell r="I15">
            <v>4240.93</v>
          </cell>
          <cell r="J15">
            <v>0</v>
          </cell>
          <cell r="K15">
            <v>0</v>
          </cell>
          <cell r="L15">
            <v>4240.93</v>
          </cell>
        </row>
        <row r="16">
          <cell r="A16" t="str">
            <v>MA010</v>
          </cell>
          <cell r="B16" t="str">
            <v>Comporta 0,6 x 0,7 m</v>
          </cell>
          <cell r="C16" t="str">
            <v>no</v>
          </cell>
          <cell r="D16">
            <v>4240.9279999999999</v>
          </cell>
          <cell r="E16">
            <v>0</v>
          </cell>
          <cell r="I16">
            <v>4240.93</v>
          </cell>
          <cell r="J16">
            <v>0</v>
          </cell>
          <cell r="K16">
            <v>0</v>
          </cell>
          <cell r="L16">
            <v>4240.93</v>
          </cell>
        </row>
        <row r="17">
          <cell r="A17" t="str">
            <v>MA011</v>
          </cell>
          <cell r="B17" t="str">
            <v>Concrete 16/27</v>
          </cell>
          <cell r="C17" t="str">
            <v>m3</v>
          </cell>
          <cell r="D17">
            <v>0</v>
          </cell>
          <cell r="E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</row>
        <row r="18">
          <cell r="A18" t="str">
            <v>MA012</v>
          </cell>
          <cell r="B18" t="str">
            <v>Concrete (300 kg/m3)</v>
          </cell>
          <cell r="C18" t="str">
            <v>m3</v>
          </cell>
          <cell r="D18">
            <v>78.918000000000006</v>
          </cell>
          <cell r="E18">
            <v>0</v>
          </cell>
          <cell r="I18">
            <v>78.92</v>
          </cell>
          <cell r="J18">
            <v>0</v>
          </cell>
          <cell r="K18">
            <v>0</v>
          </cell>
          <cell r="L18">
            <v>78.92</v>
          </cell>
        </row>
        <row r="19">
          <cell r="A19" t="str">
            <v>MA013</v>
          </cell>
          <cell r="B19" t="str">
            <v>Concrete 31,5/15</v>
          </cell>
          <cell r="C19" t="str">
            <v>m3</v>
          </cell>
          <cell r="D19">
            <v>105.75</v>
          </cell>
          <cell r="E19">
            <v>0</v>
          </cell>
          <cell r="I19">
            <v>105.75</v>
          </cell>
          <cell r="J19">
            <v>0</v>
          </cell>
          <cell r="K19">
            <v>0</v>
          </cell>
          <cell r="L19">
            <v>105.75</v>
          </cell>
        </row>
        <row r="20">
          <cell r="A20" t="str">
            <v>MA014</v>
          </cell>
          <cell r="B20" t="str">
            <v>Concrete 31,5/18</v>
          </cell>
          <cell r="C20" t="str">
            <v>m3</v>
          </cell>
          <cell r="D20">
            <v>0</v>
          </cell>
          <cell r="E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A21" t="str">
            <v>MA015</v>
          </cell>
          <cell r="B21" t="str">
            <v>Concrete 31,5/20</v>
          </cell>
          <cell r="C21" t="str">
            <v>m3</v>
          </cell>
          <cell r="D21">
            <v>0</v>
          </cell>
          <cell r="E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</row>
        <row r="22">
          <cell r="A22" t="str">
            <v>MA016</v>
          </cell>
          <cell r="B22" t="str">
            <v>Concrete 31,5/23</v>
          </cell>
          <cell r="C22" t="str">
            <v>m3</v>
          </cell>
          <cell r="D22">
            <v>0</v>
          </cell>
          <cell r="E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3">
          <cell r="A23" t="str">
            <v>MA017</v>
          </cell>
          <cell r="B23" t="str">
            <v>Concrete 31,5/25</v>
          </cell>
          <cell r="C23" t="str">
            <v>m3</v>
          </cell>
          <cell r="D23">
            <v>0</v>
          </cell>
          <cell r="E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</row>
        <row r="24">
          <cell r="A24" t="str">
            <v>MA018</v>
          </cell>
          <cell r="B24" t="str">
            <v>Bitumen AC 10</v>
          </cell>
          <cell r="C24" t="str">
            <v>ton</v>
          </cell>
          <cell r="D24">
            <v>588.19000000000005</v>
          </cell>
          <cell r="E24">
            <v>0</v>
          </cell>
          <cell r="I24">
            <v>588.19000000000005</v>
          </cell>
          <cell r="J24">
            <v>0</v>
          </cell>
          <cell r="K24">
            <v>0</v>
          </cell>
          <cell r="L24">
            <v>588.19000000000005</v>
          </cell>
        </row>
        <row r="25">
          <cell r="A25" t="str">
            <v>MA019</v>
          </cell>
          <cell r="B25" t="str">
            <v>Liquid Bitumen MC30</v>
          </cell>
          <cell r="C25" t="str">
            <v>ton</v>
          </cell>
          <cell r="D25">
            <v>817.98800000000006</v>
          </cell>
          <cell r="E25">
            <v>0</v>
          </cell>
          <cell r="I25">
            <v>817.99</v>
          </cell>
          <cell r="J25">
            <v>0</v>
          </cell>
          <cell r="K25">
            <v>0</v>
          </cell>
          <cell r="L25">
            <v>817.99</v>
          </cell>
        </row>
        <row r="26">
          <cell r="A26" t="str">
            <v>MA020</v>
          </cell>
          <cell r="B26" t="str">
            <v>Liquid Bitumen MC70</v>
          </cell>
          <cell r="C26" t="str">
            <v>ton</v>
          </cell>
          <cell r="D26">
            <v>749.52499999999998</v>
          </cell>
          <cell r="E26">
            <v>0</v>
          </cell>
          <cell r="I26">
            <v>749.53</v>
          </cell>
          <cell r="J26">
            <v>0</v>
          </cell>
          <cell r="K26">
            <v>0</v>
          </cell>
          <cell r="L26">
            <v>749.53</v>
          </cell>
        </row>
        <row r="27">
          <cell r="A27" t="str">
            <v>MA021</v>
          </cell>
          <cell r="B27" t="str">
            <v>Bitumen Penetration 60-70</v>
          </cell>
          <cell r="C27" t="str">
            <v>ton</v>
          </cell>
          <cell r="D27">
            <v>584.02200000000005</v>
          </cell>
          <cell r="E27">
            <v>0</v>
          </cell>
          <cell r="I27">
            <v>584.02</v>
          </cell>
          <cell r="J27">
            <v>0</v>
          </cell>
          <cell r="K27">
            <v>0</v>
          </cell>
          <cell r="L27">
            <v>584.02</v>
          </cell>
        </row>
        <row r="28">
          <cell r="A28" t="str">
            <v>MA022</v>
          </cell>
          <cell r="B28" t="str">
            <v>Wood for concrete formwork</v>
          </cell>
          <cell r="C28" t="str">
            <v>m3</v>
          </cell>
          <cell r="D28">
            <v>225.6</v>
          </cell>
          <cell r="E28">
            <v>0</v>
          </cell>
          <cell r="I28">
            <v>225.6</v>
          </cell>
          <cell r="J28">
            <v>0</v>
          </cell>
          <cell r="K28">
            <v>0</v>
          </cell>
          <cell r="L28">
            <v>225.6</v>
          </cell>
        </row>
        <row r="29">
          <cell r="A29" t="str">
            <v>MA023</v>
          </cell>
          <cell r="B29" t="str">
            <v>Wood for concrete formwork thickness 0-75 mm</v>
          </cell>
          <cell r="C29" t="str">
            <v>m2</v>
          </cell>
          <cell r="D29">
            <v>0</v>
          </cell>
          <cell r="E29">
            <v>22.56</v>
          </cell>
          <cell r="I29">
            <v>0</v>
          </cell>
          <cell r="J29">
            <v>22.56</v>
          </cell>
          <cell r="K29">
            <v>0</v>
          </cell>
          <cell r="L29">
            <v>22.56</v>
          </cell>
        </row>
        <row r="30">
          <cell r="A30" t="str">
            <v>MA024</v>
          </cell>
          <cell r="B30" t="str">
            <v>Wood for concrete formwork thickness &gt;75 mm</v>
          </cell>
          <cell r="C30" t="str">
            <v>m3</v>
          </cell>
          <cell r="D30">
            <v>0</v>
          </cell>
          <cell r="E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</row>
        <row r="31">
          <cell r="A31" t="str">
            <v>MA025</v>
          </cell>
          <cell r="B31" t="str">
            <v>Wood for concrete formwork - Sheathing (DOCA)</v>
          </cell>
          <cell r="C31" t="str">
            <v>m2</v>
          </cell>
          <cell r="D31">
            <v>18.329999999999998</v>
          </cell>
          <cell r="E31">
            <v>0</v>
          </cell>
          <cell r="I31">
            <v>18.329999999999998</v>
          </cell>
          <cell r="J31">
            <v>0</v>
          </cell>
          <cell r="K31">
            <v>0</v>
          </cell>
          <cell r="L31">
            <v>18.329999999999998</v>
          </cell>
        </row>
        <row r="32">
          <cell r="A32" t="str">
            <v>MA026</v>
          </cell>
          <cell r="B32" t="str">
            <v>CEMENT</v>
          </cell>
          <cell r="C32" t="str">
            <v>kg</v>
          </cell>
          <cell r="D32">
            <v>0</v>
          </cell>
          <cell r="E32">
            <v>0.183</v>
          </cell>
          <cell r="I32">
            <v>0</v>
          </cell>
          <cell r="J32">
            <v>0.183</v>
          </cell>
          <cell r="K32">
            <v>0</v>
          </cell>
          <cell r="L32">
            <v>0.183</v>
          </cell>
        </row>
        <row r="33">
          <cell r="A33" t="str">
            <v>MA027</v>
          </cell>
          <cell r="B33" t="str">
            <v>Bitumen AC-10</v>
          </cell>
          <cell r="C33" t="str">
            <v>T</v>
          </cell>
          <cell r="D33">
            <v>733.2</v>
          </cell>
          <cell r="E33">
            <v>0</v>
          </cell>
          <cell r="I33">
            <v>733.2</v>
          </cell>
          <cell r="J33">
            <v>0</v>
          </cell>
          <cell r="K33">
            <v>0</v>
          </cell>
          <cell r="L33">
            <v>733.2</v>
          </cell>
        </row>
        <row r="34">
          <cell r="A34" t="str">
            <v>MA028</v>
          </cell>
          <cell r="B34" t="str">
            <v>Buselures (crepines) 70u/m2</v>
          </cell>
          <cell r="C34" t="str">
            <v>no</v>
          </cell>
          <cell r="D34">
            <v>70.162000000000006</v>
          </cell>
          <cell r="E34">
            <v>0</v>
          </cell>
          <cell r="I34">
            <v>70.16</v>
          </cell>
          <cell r="J34">
            <v>0</v>
          </cell>
          <cell r="K34">
            <v>0</v>
          </cell>
          <cell r="L34">
            <v>70.16</v>
          </cell>
        </row>
        <row r="35">
          <cell r="A35" t="str">
            <v>MA029</v>
          </cell>
          <cell r="B35" t="str">
            <v>Concrete pipes - 600 mm diam.</v>
          </cell>
          <cell r="C35" t="str">
            <v>m</v>
          </cell>
          <cell r="D35">
            <v>0</v>
          </cell>
          <cell r="E35">
            <v>71.91</v>
          </cell>
          <cell r="I35">
            <v>0</v>
          </cell>
          <cell r="J35">
            <v>71.91</v>
          </cell>
          <cell r="K35">
            <v>0</v>
          </cell>
          <cell r="L35">
            <v>71.91</v>
          </cell>
        </row>
        <row r="36">
          <cell r="A36" t="str">
            <v>MA030</v>
          </cell>
          <cell r="B36" t="str">
            <v>Concrete pipes - 900 mm diam.</v>
          </cell>
          <cell r="C36" t="str">
            <v>m</v>
          </cell>
          <cell r="D36">
            <v>0</v>
          </cell>
          <cell r="E36">
            <v>116.48</v>
          </cell>
          <cell r="I36">
            <v>0</v>
          </cell>
          <cell r="J36">
            <v>116.48</v>
          </cell>
          <cell r="K36">
            <v>0</v>
          </cell>
          <cell r="L36">
            <v>116.48</v>
          </cell>
        </row>
        <row r="37">
          <cell r="A37" t="str">
            <v>MA031</v>
          </cell>
          <cell r="B37" t="str">
            <v>Concrete pipes - 1200 mm diam.</v>
          </cell>
          <cell r="C37" t="str">
            <v>m</v>
          </cell>
          <cell r="D37">
            <v>0</v>
          </cell>
          <cell r="E37">
            <v>135.02199999999999</v>
          </cell>
          <cell r="I37">
            <v>0</v>
          </cell>
          <cell r="J37">
            <v>135.02199999999999</v>
          </cell>
          <cell r="K37">
            <v>0</v>
          </cell>
          <cell r="L37">
            <v>135.02199999999999</v>
          </cell>
        </row>
        <row r="38">
          <cell r="A38" t="str">
            <v>MA032</v>
          </cell>
          <cell r="B38" t="str">
            <v>Concrete pipes - 1800 mm diam.</v>
          </cell>
          <cell r="C38" t="str">
            <v>m</v>
          </cell>
          <cell r="D38">
            <v>0</v>
          </cell>
          <cell r="E38">
            <v>345.45</v>
          </cell>
          <cell r="I38">
            <v>0</v>
          </cell>
          <cell r="J38">
            <v>345.45</v>
          </cell>
          <cell r="K38">
            <v>0</v>
          </cell>
          <cell r="L38">
            <v>345.45</v>
          </cell>
        </row>
        <row r="39">
          <cell r="A39" t="str">
            <v>MA033</v>
          </cell>
          <cell r="B39" t="str">
            <v>Portland Cement II 32.5 - Bulk</v>
          </cell>
          <cell r="C39" t="str">
            <v>kg</v>
          </cell>
          <cell r="D39">
            <v>0.11700000000000001</v>
          </cell>
          <cell r="E39">
            <v>0</v>
          </cell>
          <cell r="I39">
            <v>0.12</v>
          </cell>
          <cell r="J39">
            <v>0</v>
          </cell>
          <cell r="K39">
            <v>0</v>
          </cell>
          <cell r="L39">
            <v>0.12</v>
          </cell>
        </row>
        <row r="40">
          <cell r="A40" t="str">
            <v>MA034</v>
          </cell>
          <cell r="B40" t="str">
            <v>Portland Cement II 42.5 - Bulk</v>
          </cell>
          <cell r="C40" t="str">
            <v>kg</v>
          </cell>
          <cell r="D40">
            <v>0.128</v>
          </cell>
          <cell r="E40">
            <v>0</v>
          </cell>
          <cell r="I40">
            <v>0.13</v>
          </cell>
          <cell r="J40">
            <v>0</v>
          </cell>
          <cell r="K40">
            <v>0</v>
          </cell>
          <cell r="L40">
            <v>0.13</v>
          </cell>
        </row>
        <row r="41">
          <cell r="A41" t="str">
            <v>MA035</v>
          </cell>
          <cell r="B41" t="str">
            <v>Concrete additive</v>
          </cell>
          <cell r="C41" t="str">
            <v>l</v>
          </cell>
          <cell r="D41">
            <v>0</v>
          </cell>
          <cell r="E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</row>
        <row r="42">
          <cell r="A42" t="str">
            <v>MA036</v>
          </cell>
          <cell r="B42" t="str">
            <v>Nails</v>
          </cell>
          <cell r="C42" t="str">
            <v>kg</v>
          </cell>
          <cell r="D42">
            <v>0</v>
          </cell>
          <cell r="E42">
            <v>0.63500000000000001</v>
          </cell>
          <cell r="I42">
            <v>0</v>
          </cell>
          <cell r="J42">
            <v>0.63500000000000001</v>
          </cell>
          <cell r="K42">
            <v>0</v>
          </cell>
          <cell r="L42">
            <v>0.63500000000000001</v>
          </cell>
        </row>
        <row r="43">
          <cell r="A43" t="str">
            <v>MA037</v>
          </cell>
          <cell r="B43" t="str">
            <v>Compteur Woltmann DN125, PN10</v>
          </cell>
          <cell r="C43" t="str">
            <v>no</v>
          </cell>
          <cell r="D43">
            <v>0</v>
          </cell>
          <cell r="E43">
            <v>1054.962</v>
          </cell>
          <cell r="I43">
            <v>0</v>
          </cell>
          <cell r="J43">
            <v>1054.962</v>
          </cell>
          <cell r="K43">
            <v>0</v>
          </cell>
          <cell r="L43">
            <v>1054.962</v>
          </cell>
        </row>
        <row r="44">
          <cell r="A44" t="str">
            <v>MA038</v>
          </cell>
          <cell r="B44" t="str">
            <v>Conduite en acier DN400, PN10</v>
          </cell>
          <cell r="C44" t="str">
            <v>m</v>
          </cell>
          <cell r="D44">
            <v>0</v>
          </cell>
          <cell r="E44">
            <v>85.403999999999996</v>
          </cell>
          <cell r="I44">
            <v>0</v>
          </cell>
          <cell r="J44">
            <v>85.403999999999996</v>
          </cell>
          <cell r="K44">
            <v>0</v>
          </cell>
          <cell r="L44">
            <v>85.403999999999996</v>
          </cell>
        </row>
        <row r="45">
          <cell r="A45" t="str">
            <v>MA039</v>
          </cell>
          <cell r="B45" t="str">
            <v>Conduite en fonte ductile DN125, PN10</v>
          </cell>
          <cell r="C45" t="str">
            <v>m</v>
          </cell>
          <cell r="D45">
            <v>0</v>
          </cell>
          <cell r="E45">
            <v>27.734999999999999</v>
          </cell>
          <cell r="I45">
            <v>0</v>
          </cell>
          <cell r="J45">
            <v>27.734999999999999</v>
          </cell>
          <cell r="K45">
            <v>0</v>
          </cell>
          <cell r="L45">
            <v>27.734999999999999</v>
          </cell>
        </row>
        <row r="46">
          <cell r="A46" t="str">
            <v>MA040</v>
          </cell>
          <cell r="B46" t="str">
            <v>Conduite en fonte ductile DN150, PN10</v>
          </cell>
          <cell r="C46" t="str">
            <v>m</v>
          </cell>
          <cell r="D46">
            <v>0</v>
          </cell>
          <cell r="E46">
            <v>29.018000000000001</v>
          </cell>
          <cell r="I46">
            <v>0</v>
          </cell>
          <cell r="J46">
            <v>29.018000000000001</v>
          </cell>
          <cell r="K46">
            <v>0</v>
          </cell>
          <cell r="L46">
            <v>29.018000000000001</v>
          </cell>
        </row>
        <row r="47">
          <cell r="A47" t="str">
            <v>MA041</v>
          </cell>
          <cell r="B47" t="str">
            <v>Conduite en fonte ductile DN200, PN10</v>
          </cell>
          <cell r="C47" t="str">
            <v>m</v>
          </cell>
          <cell r="D47">
            <v>0</v>
          </cell>
          <cell r="E47">
            <v>38.831000000000003</v>
          </cell>
          <cell r="I47">
            <v>0</v>
          </cell>
          <cell r="J47">
            <v>38.831000000000003</v>
          </cell>
          <cell r="K47">
            <v>0</v>
          </cell>
          <cell r="L47">
            <v>38.831000000000003</v>
          </cell>
        </row>
        <row r="48">
          <cell r="A48" t="str">
            <v>MA042</v>
          </cell>
          <cell r="B48" t="str">
            <v>Cones a deux brides, DN100/65</v>
          </cell>
          <cell r="C48" t="str">
            <v>no</v>
          </cell>
          <cell r="D48">
            <v>0</v>
          </cell>
          <cell r="E48">
            <v>36.195</v>
          </cell>
          <cell r="I48">
            <v>0</v>
          </cell>
          <cell r="J48">
            <v>36.195</v>
          </cell>
          <cell r="K48">
            <v>0</v>
          </cell>
          <cell r="L48">
            <v>36.195</v>
          </cell>
        </row>
        <row r="49">
          <cell r="A49" t="str">
            <v>MA043</v>
          </cell>
          <cell r="B49" t="str">
            <v>Cones a deux brides, DN100/80</v>
          </cell>
          <cell r="C49" t="str">
            <v>no</v>
          </cell>
          <cell r="D49">
            <v>0</v>
          </cell>
          <cell r="E49">
            <v>36.195</v>
          </cell>
          <cell r="I49">
            <v>0</v>
          </cell>
          <cell r="J49">
            <v>36.195</v>
          </cell>
          <cell r="K49">
            <v>0</v>
          </cell>
          <cell r="L49">
            <v>36.195</v>
          </cell>
        </row>
        <row r="50">
          <cell r="A50" t="str">
            <v>MA044</v>
          </cell>
          <cell r="B50" t="str">
            <v>Cones a deux brides, DN125/100</v>
          </cell>
          <cell r="C50" t="str">
            <v>no</v>
          </cell>
          <cell r="D50">
            <v>0</v>
          </cell>
          <cell r="E50">
            <v>55.045999999999999</v>
          </cell>
          <cell r="I50">
            <v>0</v>
          </cell>
          <cell r="J50">
            <v>55.045999999999999</v>
          </cell>
          <cell r="K50">
            <v>0</v>
          </cell>
          <cell r="L50">
            <v>55.045999999999999</v>
          </cell>
        </row>
        <row r="51">
          <cell r="A51" t="str">
            <v>MA045</v>
          </cell>
          <cell r="B51" t="str">
            <v>Cones a deux brides, DN125/65</v>
          </cell>
          <cell r="C51" t="str">
            <v>no</v>
          </cell>
          <cell r="D51">
            <v>0</v>
          </cell>
          <cell r="E51">
            <v>55.045999999999999</v>
          </cell>
          <cell r="I51">
            <v>0</v>
          </cell>
          <cell r="J51">
            <v>55.045999999999999</v>
          </cell>
          <cell r="K51">
            <v>0</v>
          </cell>
          <cell r="L51">
            <v>55.045999999999999</v>
          </cell>
        </row>
        <row r="52">
          <cell r="A52" t="str">
            <v>MA046</v>
          </cell>
          <cell r="B52" t="str">
            <v>Cones a deux brides, DN80/65</v>
          </cell>
          <cell r="C52" t="str">
            <v>no</v>
          </cell>
          <cell r="D52">
            <v>0</v>
          </cell>
          <cell r="E52">
            <v>27.550999999999998</v>
          </cell>
          <cell r="I52">
            <v>0</v>
          </cell>
          <cell r="J52">
            <v>27.550999999999998</v>
          </cell>
          <cell r="K52">
            <v>0</v>
          </cell>
          <cell r="L52">
            <v>27.550999999999998</v>
          </cell>
        </row>
        <row r="53">
          <cell r="A53" t="str">
            <v>MA047</v>
          </cell>
          <cell r="B53" t="str">
            <v>Cones a deux emb. DN100/65</v>
          </cell>
          <cell r="C53" t="str">
            <v>no</v>
          </cell>
          <cell r="D53">
            <v>0</v>
          </cell>
          <cell r="E53">
            <v>59.77</v>
          </cell>
          <cell r="I53">
            <v>0</v>
          </cell>
          <cell r="J53">
            <v>59.77</v>
          </cell>
          <cell r="K53">
            <v>0</v>
          </cell>
          <cell r="L53">
            <v>59.77</v>
          </cell>
        </row>
        <row r="54">
          <cell r="A54" t="str">
            <v>MA048</v>
          </cell>
          <cell r="B54" t="str">
            <v>Cones a deux emb. DN100/80</v>
          </cell>
          <cell r="C54" t="str">
            <v>no</v>
          </cell>
          <cell r="D54">
            <v>0</v>
          </cell>
          <cell r="E54">
            <v>61.052999999999997</v>
          </cell>
          <cell r="I54">
            <v>0</v>
          </cell>
          <cell r="J54">
            <v>61.052999999999997</v>
          </cell>
          <cell r="K54">
            <v>0</v>
          </cell>
          <cell r="L54">
            <v>61.052999999999997</v>
          </cell>
        </row>
        <row r="55">
          <cell r="A55" t="str">
            <v>MA049</v>
          </cell>
          <cell r="B55" t="str">
            <v>Blasting lace</v>
          </cell>
          <cell r="C55" t="str">
            <v>m</v>
          </cell>
          <cell r="D55">
            <v>0</v>
          </cell>
          <cell r="E55">
            <v>0.35299999999999998</v>
          </cell>
          <cell r="I55">
            <v>0</v>
          </cell>
          <cell r="J55">
            <v>0.35299999999999998</v>
          </cell>
          <cell r="K55">
            <v>0</v>
          </cell>
          <cell r="L55">
            <v>0.35299999999999998</v>
          </cell>
        </row>
        <row r="56">
          <cell r="A56" t="str">
            <v>MA050</v>
          </cell>
          <cell r="B56" t="str">
            <v>Coudes 1/16" bride DN125, PN10</v>
          </cell>
          <cell r="C56" t="str">
            <v>no</v>
          </cell>
          <cell r="D56">
            <v>0</v>
          </cell>
          <cell r="E56">
            <v>43.582999999999998</v>
          </cell>
          <cell r="I56">
            <v>0</v>
          </cell>
          <cell r="J56">
            <v>43.582999999999998</v>
          </cell>
          <cell r="K56">
            <v>0</v>
          </cell>
          <cell r="L56">
            <v>43.582999999999998</v>
          </cell>
        </row>
        <row r="57">
          <cell r="A57" t="str">
            <v>MA051</v>
          </cell>
          <cell r="B57" t="str">
            <v>Coudes 1/16" bride DN65, PN10</v>
          </cell>
          <cell r="C57" t="str">
            <v>no</v>
          </cell>
          <cell r="D57">
            <v>0</v>
          </cell>
          <cell r="E57">
            <v>28.059000000000001</v>
          </cell>
          <cell r="I57">
            <v>0</v>
          </cell>
          <cell r="J57">
            <v>28.059000000000001</v>
          </cell>
          <cell r="K57">
            <v>0</v>
          </cell>
          <cell r="L57">
            <v>28.059000000000001</v>
          </cell>
        </row>
        <row r="58">
          <cell r="A58" t="str">
            <v>MA052</v>
          </cell>
          <cell r="B58" t="str">
            <v>Coudes 1/16" deux emb. DN100, PN10</v>
          </cell>
          <cell r="C58" t="str">
            <v>no</v>
          </cell>
          <cell r="D58">
            <v>0</v>
          </cell>
          <cell r="E58">
            <v>34.503</v>
          </cell>
          <cell r="I58">
            <v>0</v>
          </cell>
          <cell r="J58">
            <v>34.503</v>
          </cell>
          <cell r="K58">
            <v>0</v>
          </cell>
          <cell r="L58">
            <v>34.503</v>
          </cell>
        </row>
        <row r="59">
          <cell r="A59" t="str">
            <v>MA053</v>
          </cell>
          <cell r="B59" t="str">
            <v>Coudes 1/16" deux emb. DN125, PN10</v>
          </cell>
          <cell r="C59" t="str">
            <v>no</v>
          </cell>
          <cell r="D59">
            <v>0</v>
          </cell>
          <cell r="E59">
            <v>56.582999999999998</v>
          </cell>
          <cell r="I59">
            <v>0</v>
          </cell>
          <cell r="J59">
            <v>56.582999999999998</v>
          </cell>
          <cell r="K59">
            <v>0</v>
          </cell>
          <cell r="L59">
            <v>56.582999999999998</v>
          </cell>
        </row>
        <row r="60">
          <cell r="A60" t="str">
            <v>MA054</v>
          </cell>
          <cell r="B60" t="str">
            <v>Coudes 1/16" deux emb. DN150, PN10</v>
          </cell>
          <cell r="C60" t="str">
            <v>no</v>
          </cell>
          <cell r="D60">
            <v>0</v>
          </cell>
          <cell r="E60">
            <v>65.846999999999994</v>
          </cell>
          <cell r="I60">
            <v>0</v>
          </cell>
          <cell r="J60">
            <v>65.846999999999994</v>
          </cell>
          <cell r="K60">
            <v>0</v>
          </cell>
          <cell r="L60">
            <v>65.846999999999994</v>
          </cell>
        </row>
        <row r="61">
          <cell r="A61" t="str">
            <v>MA055</v>
          </cell>
          <cell r="B61" t="str">
            <v>Coudes 1/16" deux emb. DN65, PN10</v>
          </cell>
          <cell r="C61" t="str">
            <v>no</v>
          </cell>
          <cell r="D61">
            <v>0</v>
          </cell>
          <cell r="E61">
            <v>28.13</v>
          </cell>
          <cell r="I61">
            <v>0</v>
          </cell>
          <cell r="J61">
            <v>28.13</v>
          </cell>
          <cell r="K61">
            <v>0</v>
          </cell>
          <cell r="L61">
            <v>28.13</v>
          </cell>
        </row>
        <row r="62">
          <cell r="A62" t="str">
            <v>MA056</v>
          </cell>
          <cell r="B62" t="str">
            <v>Coudes 1/16" deux emb. DN80, PN10</v>
          </cell>
          <cell r="C62" t="str">
            <v>no</v>
          </cell>
          <cell r="D62">
            <v>0</v>
          </cell>
          <cell r="E62">
            <v>29.145</v>
          </cell>
          <cell r="I62">
            <v>0</v>
          </cell>
          <cell r="J62">
            <v>29.145</v>
          </cell>
          <cell r="K62">
            <v>0</v>
          </cell>
          <cell r="L62">
            <v>29.145</v>
          </cell>
        </row>
        <row r="63">
          <cell r="A63" t="str">
            <v>MA057</v>
          </cell>
          <cell r="B63" t="str">
            <v>Coudes 1/32" bride DN125, PN10</v>
          </cell>
          <cell r="C63" t="str">
            <v>no</v>
          </cell>
          <cell r="D63">
            <v>0</v>
          </cell>
          <cell r="E63">
            <v>43.582999999999998</v>
          </cell>
          <cell r="I63">
            <v>0</v>
          </cell>
          <cell r="J63">
            <v>43.582999999999998</v>
          </cell>
          <cell r="K63">
            <v>0</v>
          </cell>
          <cell r="L63">
            <v>43.582999999999998</v>
          </cell>
        </row>
        <row r="64">
          <cell r="A64" t="str">
            <v>MA058</v>
          </cell>
          <cell r="B64" t="str">
            <v>Coudes 1/32" bride DN65, PN10</v>
          </cell>
          <cell r="C64" t="str">
            <v>no</v>
          </cell>
          <cell r="D64">
            <v>0</v>
          </cell>
          <cell r="E64">
            <v>28.059000000000001</v>
          </cell>
          <cell r="I64">
            <v>0</v>
          </cell>
          <cell r="J64">
            <v>28.059000000000001</v>
          </cell>
          <cell r="L64">
            <v>28.059000000000001</v>
          </cell>
        </row>
        <row r="65">
          <cell r="A65" t="str">
            <v>MA059</v>
          </cell>
          <cell r="B65" t="str">
            <v>Coudes 1/32" deux emb. DN100, PN10</v>
          </cell>
          <cell r="C65" t="str">
            <v>no</v>
          </cell>
          <cell r="D65">
            <v>0</v>
          </cell>
          <cell r="E65">
            <v>47.192999999999998</v>
          </cell>
          <cell r="I65">
            <v>0</v>
          </cell>
          <cell r="J65">
            <v>47.192999999999998</v>
          </cell>
          <cell r="L65">
            <v>47.192999999999998</v>
          </cell>
        </row>
        <row r="66">
          <cell r="A66" t="str">
            <v>MA060</v>
          </cell>
          <cell r="B66" t="str">
            <v>Coudes 1/32" deux emb. DN125, PN10</v>
          </cell>
          <cell r="C66" t="str">
            <v>no</v>
          </cell>
          <cell r="D66">
            <v>0</v>
          </cell>
          <cell r="E66">
            <v>56.582999999999998</v>
          </cell>
          <cell r="I66">
            <v>0</v>
          </cell>
          <cell r="J66">
            <v>56.582999999999998</v>
          </cell>
          <cell r="K66">
            <v>0</v>
          </cell>
          <cell r="L66">
            <v>56.582999999999998</v>
          </cell>
        </row>
        <row r="67">
          <cell r="A67" t="str">
            <v>MA061</v>
          </cell>
          <cell r="B67" t="str">
            <v>Coudes 1/32" deux emb. DN150, PN10</v>
          </cell>
          <cell r="C67" t="str">
            <v>no</v>
          </cell>
          <cell r="D67">
            <v>0</v>
          </cell>
          <cell r="E67">
            <v>65.846999999999994</v>
          </cell>
          <cell r="I67">
            <v>0</v>
          </cell>
          <cell r="J67">
            <v>65.846999999999994</v>
          </cell>
          <cell r="K67">
            <v>0</v>
          </cell>
          <cell r="L67">
            <v>65.846999999999994</v>
          </cell>
        </row>
        <row r="68">
          <cell r="A68" t="str">
            <v>MA062</v>
          </cell>
          <cell r="B68" t="str">
            <v>Coudes 1/32" deux emb. DN65, PN10</v>
          </cell>
          <cell r="C68" t="str">
            <v>no</v>
          </cell>
          <cell r="D68">
            <v>0</v>
          </cell>
          <cell r="E68">
            <v>47.192999999999998</v>
          </cell>
          <cell r="I68">
            <v>0</v>
          </cell>
          <cell r="J68">
            <v>47.192999999999998</v>
          </cell>
          <cell r="K68">
            <v>0</v>
          </cell>
          <cell r="L68">
            <v>47.192999999999998</v>
          </cell>
        </row>
        <row r="69">
          <cell r="A69" t="str">
            <v>MA063</v>
          </cell>
          <cell r="B69" t="str">
            <v>Coudes 1/32" deux emb. DN80, PN10</v>
          </cell>
          <cell r="C69" t="str">
            <v>no</v>
          </cell>
          <cell r="D69">
            <v>0</v>
          </cell>
          <cell r="E69">
            <v>47.192999999999998</v>
          </cell>
          <cell r="I69">
            <v>0</v>
          </cell>
          <cell r="J69">
            <v>47.192999999999998</v>
          </cell>
          <cell r="K69">
            <v>0</v>
          </cell>
          <cell r="L69">
            <v>47.192999999999998</v>
          </cell>
        </row>
        <row r="70">
          <cell r="A70" t="str">
            <v>MA064</v>
          </cell>
          <cell r="B70" t="str">
            <v>Coudes 1/4" bride, DN125 inox</v>
          </cell>
          <cell r="C70" t="str">
            <v>no</v>
          </cell>
          <cell r="D70">
            <v>0</v>
          </cell>
          <cell r="E70">
            <v>316.48899999999998</v>
          </cell>
          <cell r="I70">
            <v>0</v>
          </cell>
          <cell r="J70">
            <v>316.48899999999998</v>
          </cell>
          <cell r="K70">
            <v>0</v>
          </cell>
          <cell r="L70">
            <v>316.48899999999998</v>
          </cell>
        </row>
        <row r="71">
          <cell r="A71" t="str">
            <v>MA065</v>
          </cell>
          <cell r="B71" t="str">
            <v>Coudes 1/4" bride, DN150</v>
          </cell>
          <cell r="C71" t="str">
            <v>no</v>
          </cell>
          <cell r="D71">
            <v>0</v>
          </cell>
          <cell r="E71">
            <v>76.760000000000005</v>
          </cell>
          <cell r="I71">
            <v>0</v>
          </cell>
          <cell r="J71">
            <v>76.760000000000005</v>
          </cell>
          <cell r="K71">
            <v>0</v>
          </cell>
          <cell r="L71">
            <v>76.760000000000005</v>
          </cell>
        </row>
        <row r="72">
          <cell r="A72" t="str">
            <v>MA066</v>
          </cell>
          <cell r="B72" t="str">
            <v>Coudes 1/4" bride, DN150 inox</v>
          </cell>
          <cell r="C72" t="str">
            <v>no</v>
          </cell>
          <cell r="I72">
            <v>0</v>
          </cell>
        </row>
        <row r="73">
          <cell r="A73" t="str">
            <v>MA067</v>
          </cell>
          <cell r="B73" t="str">
            <v>Coudes 1/4" bride, DN65</v>
          </cell>
          <cell r="C73" t="str">
            <v>no</v>
          </cell>
          <cell r="D73">
            <v>0</v>
          </cell>
          <cell r="E73">
            <v>32.247</v>
          </cell>
          <cell r="I73">
            <v>0</v>
          </cell>
          <cell r="J73">
            <v>32.247</v>
          </cell>
          <cell r="K73">
            <v>0</v>
          </cell>
          <cell r="L73">
            <v>32.247</v>
          </cell>
        </row>
        <row r="74">
          <cell r="A74" t="str">
            <v>MA068</v>
          </cell>
          <cell r="B74" t="str">
            <v>Coudes 1/4", DN25</v>
          </cell>
          <cell r="C74" t="str">
            <v>no</v>
          </cell>
          <cell r="D74">
            <v>0</v>
          </cell>
          <cell r="E74">
            <v>14.071999999999999</v>
          </cell>
          <cell r="I74">
            <v>0</v>
          </cell>
          <cell r="J74">
            <v>14.071999999999999</v>
          </cell>
          <cell r="K74">
            <v>0</v>
          </cell>
          <cell r="L74">
            <v>14.071999999999999</v>
          </cell>
        </row>
        <row r="75">
          <cell r="A75" t="str">
            <v>MA069</v>
          </cell>
          <cell r="B75" t="str">
            <v>Coudes 1/8" bride DN100, PN10</v>
          </cell>
          <cell r="C75" t="str">
            <v>no</v>
          </cell>
          <cell r="D75">
            <v>0</v>
          </cell>
          <cell r="E75">
            <v>42.822000000000003</v>
          </cell>
          <cell r="I75">
            <v>0</v>
          </cell>
          <cell r="J75">
            <v>42.822000000000003</v>
          </cell>
          <cell r="K75">
            <v>0</v>
          </cell>
          <cell r="L75">
            <v>42.822000000000003</v>
          </cell>
        </row>
        <row r="76">
          <cell r="A76" t="str">
            <v>MA070</v>
          </cell>
          <cell r="B76" t="str">
            <v>Coudes 1/8" bride DN150, PN10</v>
          </cell>
          <cell r="C76" t="str">
            <v>no</v>
          </cell>
          <cell r="D76">
            <v>0</v>
          </cell>
          <cell r="E76">
            <v>76.760000000000005</v>
          </cell>
          <cell r="I76">
            <v>0</v>
          </cell>
          <cell r="J76">
            <v>76.760000000000005</v>
          </cell>
          <cell r="K76">
            <v>0</v>
          </cell>
          <cell r="L76">
            <v>76.760000000000005</v>
          </cell>
        </row>
        <row r="77">
          <cell r="A77" t="str">
            <v>MA071</v>
          </cell>
          <cell r="B77" t="str">
            <v>Coudes 1/8" bride DN80, PN10</v>
          </cell>
          <cell r="C77" t="str">
            <v>no</v>
          </cell>
          <cell r="D77">
            <v>36.195</v>
          </cell>
          <cell r="E77">
            <v>0</v>
          </cell>
          <cell r="I77">
            <v>36.200000000000003</v>
          </cell>
          <cell r="J77">
            <v>0</v>
          </cell>
          <cell r="K77">
            <v>0</v>
          </cell>
          <cell r="L77">
            <v>36.200000000000003</v>
          </cell>
        </row>
        <row r="78">
          <cell r="A78" t="str">
            <v>MA072</v>
          </cell>
          <cell r="B78" t="str">
            <v>Coudes 1/8" deux emb. DN100, PN10</v>
          </cell>
          <cell r="C78" t="str">
            <v>no</v>
          </cell>
          <cell r="D78">
            <v>47.192999999999998</v>
          </cell>
          <cell r="E78">
            <v>0</v>
          </cell>
          <cell r="I78">
            <v>47.19</v>
          </cell>
          <cell r="J78">
            <v>0</v>
          </cell>
          <cell r="K78">
            <v>0</v>
          </cell>
          <cell r="L78">
            <v>47.19</v>
          </cell>
        </row>
        <row r="79">
          <cell r="A79" t="str">
            <v>MA073</v>
          </cell>
          <cell r="B79" t="str">
            <v>Coudes 1/8" deux emb. DN125, PN10</v>
          </cell>
          <cell r="C79" t="str">
            <v>no</v>
          </cell>
          <cell r="D79">
            <v>0</v>
          </cell>
          <cell r="E79">
            <v>56.582999999999998</v>
          </cell>
          <cell r="I79">
            <v>0</v>
          </cell>
          <cell r="J79">
            <v>56.582999999999998</v>
          </cell>
          <cell r="K79">
            <v>0</v>
          </cell>
          <cell r="L79">
            <v>56.582999999999998</v>
          </cell>
        </row>
        <row r="80">
          <cell r="A80" t="str">
            <v>MA074</v>
          </cell>
          <cell r="B80" t="str">
            <v>Coudes 1/8" deux emb. DN150, PN10</v>
          </cell>
          <cell r="C80" t="str">
            <v>no</v>
          </cell>
          <cell r="D80">
            <v>0</v>
          </cell>
          <cell r="E80">
            <v>76.760000000000005</v>
          </cell>
          <cell r="I80">
            <v>0</v>
          </cell>
          <cell r="J80">
            <v>76.760000000000005</v>
          </cell>
          <cell r="K80">
            <v>0</v>
          </cell>
          <cell r="L80">
            <v>76.760000000000005</v>
          </cell>
        </row>
        <row r="81">
          <cell r="A81" t="str">
            <v>MA075</v>
          </cell>
          <cell r="B81" t="str">
            <v>Coudes 1/8" deux emb. DN65, PN10</v>
          </cell>
          <cell r="C81" t="str">
            <v>no</v>
          </cell>
          <cell r="D81">
            <v>0</v>
          </cell>
          <cell r="E81">
            <v>27.312000000000001</v>
          </cell>
          <cell r="I81">
            <v>0</v>
          </cell>
          <cell r="J81">
            <v>27.312000000000001</v>
          </cell>
          <cell r="K81">
            <v>0</v>
          </cell>
          <cell r="L81">
            <v>27.312000000000001</v>
          </cell>
        </row>
        <row r="82">
          <cell r="A82" t="str">
            <v>MA076</v>
          </cell>
          <cell r="B82" t="str">
            <v>Coudes 1/8" deux emb. DN80, PN10</v>
          </cell>
          <cell r="C82" t="str">
            <v>no</v>
          </cell>
          <cell r="D82">
            <v>0</v>
          </cell>
          <cell r="E82">
            <v>31.527999999999999</v>
          </cell>
          <cell r="I82">
            <v>0</v>
          </cell>
          <cell r="J82">
            <v>31.527999999999999</v>
          </cell>
          <cell r="K82">
            <v>0</v>
          </cell>
          <cell r="L82">
            <v>31.527999999999999</v>
          </cell>
        </row>
        <row r="83">
          <cell r="A83" t="str">
            <v>MA077</v>
          </cell>
          <cell r="B83" t="str">
            <v>Coulis au ciment</v>
          </cell>
          <cell r="C83" t="str">
            <v>m3</v>
          </cell>
          <cell r="D83">
            <v>0</v>
          </cell>
          <cell r="E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</row>
        <row r="84">
          <cell r="A84" t="str">
            <v>MA078</v>
          </cell>
          <cell r="B84" t="str">
            <v xml:space="preserve">Couvercle en tôle galv. </v>
          </cell>
          <cell r="C84" t="str">
            <v>no</v>
          </cell>
          <cell r="D84">
            <v>0</v>
          </cell>
          <cell r="E84">
            <v>323.52499999999998</v>
          </cell>
          <cell r="I84">
            <v>0</v>
          </cell>
          <cell r="J84">
            <v>323.52499999999998</v>
          </cell>
          <cell r="K84">
            <v>0</v>
          </cell>
          <cell r="L84">
            <v>323.52499999999998</v>
          </cell>
        </row>
        <row r="85">
          <cell r="A85" t="str">
            <v>MA079</v>
          </cell>
          <cell r="B85" t="str">
            <v>Couvercle en tôle inox</v>
          </cell>
          <cell r="C85" t="str">
            <v>no</v>
          </cell>
          <cell r="D85">
            <v>0</v>
          </cell>
          <cell r="E85">
            <v>693.452</v>
          </cell>
          <cell r="I85">
            <v>0</v>
          </cell>
          <cell r="J85">
            <v>693.452</v>
          </cell>
          <cell r="K85">
            <v>0</v>
          </cell>
          <cell r="L85">
            <v>693.452</v>
          </cell>
        </row>
        <row r="86">
          <cell r="A86" t="str">
            <v>MA080</v>
          </cell>
          <cell r="B86" t="str">
            <v>Crépine DN100</v>
          </cell>
          <cell r="C86" t="str">
            <v>no</v>
          </cell>
          <cell r="D86">
            <v>0</v>
          </cell>
          <cell r="E86">
            <v>87.772999999999996</v>
          </cell>
          <cell r="I86">
            <v>0</v>
          </cell>
          <cell r="J86">
            <v>87.772999999999996</v>
          </cell>
          <cell r="K86">
            <v>0</v>
          </cell>
          <cell r="L86">
            <v>87.772999999999996</v>
          </cell>
        </row>
        <row r="87">
          <cell r="A87" t="str">
            <v>MA081</v>
          </cell>
          <cell r="B87" t="str">
            <v>Crépine DN125</v>
          </cell>
          <cell r="C87" t="str">
            <v>no</v>
          </cell>
          <cell r="D87">
            <v>0</v>
          </cell>
          <cell r="E87">
            <v>87.772999999999996</v>
          </cell>
          <cell r="I87">
            <v>0</v>
          </cell>
          <cell r="J87">
            <v>87.772999999999996</v>
          </cell>
          <cell r="K87">
            <v>0</v>
          </cell>
          <cell r="L87">
            <v>87.772999999999996</v>
          </cell>
        </row>
        <row r="88">
          <cell r="A88" t="str">
            <v>MA082</v>
          </cell>
          <cell r="B88" t="str">
            <v>Crépine DN125 acier inox</v>
          </cell>
          <cell r="C88" t="str">
            <v>no</v>
          </cell>
          <cell r="D88">
            <v>0</v>
          </cell>
          <cell r="E88">
            <v>117.55200000000001</v>
          </cell>
          <cell r="I88">
            <v>0</v>
          </cell>
          <cell r="J88">
            <v>117.55200000000001</v>
          </cell>
          <cell r="K88">
            <v>0</v>
          </cell>
          <cell r="L88">
            <v>117.55200000000001</v>
          </cell>
        </row>
        <row r="89">
          <cell r="A89" t="str">
            <v>MA083</v>
          </cell>
          <cell r="B89" t="str">
            <v>Crépine DN150</v>
          </cell>
          <cell r="C89" t="str">
            <v>no</v>
          </cell>
          <cell r="D89">
            <v>0</v>
          </cell>
          <cell r="E89">
            <v>117.55200000000001</v>
          </cell>
          <cell r="I89">
            <v>0</v>
          </cell>
          <cell r="J89">
            <v>117.55200000000001</v>
          </cell>
          <cell r="K89">
            <v>0</v>
          </cell>
          <cell r="L89">
            <v>117.55200000000001</v>
          </cell>
        </row>
        <row r="90">
          <cell r="A90" t="str">
            <v>MA084</v>
          </cell>
          <cell r="B90" t="str">
            <v>Crépine DN170</v>
          </cell>
          <cell r="C90" t="str">
            <v>no</v>
          </cell>
          <cell r="D90">
            <v>0</v>
          </cell>
          <cell r="E90">
            <v>117.55200000000001</v>
          </cell>
          <cell r="I90">
            <v>0</v>
          </cell>
          <cell r="J90">
            <v>117.55200000000001</v>
          </cell>
          <cell r="K90">
            <v>0</v>
          </cell>
          <cell r="L90">
            <v>117.55200000000001</v>
          </cell>
        </row>
        <row r="91">
          <cell r="A91" t="str">
            <v>MA085</v>
          </cell>
          <cell r="B91" t="str">
            <v>Crépine DN80</v>
          </cell>
          <cell r="C91" t="str">
            <v>no</v>
          </cell>
          <cell r="D91">
            <v>70.162000000000006</v>
          </cell>
          <cell r="E91">
            <v>0</v>
          </cell>
          <cell r="I91">
            <v>70.16</v>
          </cell>
          <cell r="J91">
            <v>0</v>
          </cell>
          <cell r="K91">
            <v>0</v>
          </cell>
          <cell r="L91">
            <v>70.16</v>
          </cell>
        </row>
        <row r="92">
          <cell r="A92" t="str">
            <v>MA086</v>
          </cell>
          <cell r="B92" t="str">
            <v>Blasting Detonator</v>
          </cell>
          <cell r="C92" t="str">
            <v>u</v>
          </cell>
          <cell r="D92">
            <v>2.1150000000000002</v>
          </cell>
          <cell r="E92">
            <v>0</v>
          </cell>
          <cell r="I92">
            <v>2.12</v>
          </cell>
          <cell r="J92">
            <v>0</v>
          </cell>
          <cell r="K92">
            <v>0</v>
          </cell>
          <cell r="L92">
            <v>2.12</v>
          </cell>
        </row>
        <row r="93">
          <cell r="A93" t="str">
            <v>MA087</v>
          </cell>
          <cell r="B93" t="str">
            <v>Drain 150 mm</v>
          </cell>
          <cell r="C93" t="str">
            <v>m</v>
          </cell>
          <cell r="D93">
            <v>0</v>
          </cell>
          <cell r="E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</row>
        <row r="94">
          <cell r="A94" t="str">
            <v>MA088</v>
          </cell>
          <cell r="B94" t="str">
            <v>Drain 250 mm</v>
          </cell>
          <cell r="C94" t="str">
            <v>m</v>
          </cell>
          <cell r="D94">
            <v>0</v>
          </cell>
          <cell r="E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</row>
        <row r="95">
          <cell r="A95" t="str">
            <v>MA089</v>
          </cell>
          <cell r="B95" t="str">
            <v>Water</v>
          </cell>
          <cell r="C95" t="str">
            <v>m3</v>
          </cell>
          <cell r="D95">
            <v>0.70499999999999996</v>
          </cell>
          <cell r="E95">
            <v>0</v>
          </cell>
          <cell r="I95">
            <v>0.71</v>
          </cell>
          <cell r="J95">
            <v>0</v>
          </cell>
          <cell r="K95">
            <v>0</v>
          </cell>
          <cell r="L95">
            <v>0.71</v>
          </cell>
        </row>
        <row r="96">
          <cell r="A96" t="str">
            <v>MA090</v>
          </cell>
          <cell r="B96" t="str">
            <v>Echelle en acier</v>
          </cell>
          <cell r="C96" t="str">
            <v>ml</v>
          </cell>
          <cell r="D96">
            <v>0</v>
          </cell>
          <cell r="E96">
            <v>91.903999999999996</v>
          </cell>
          <cell r="I96">
            <v>0</v>
          </cell>
          <cell r="J96">
            <v>91.903999999999996</v>
          </cell>
          <cell r="K96">
            <v>0</v>
          </cell>
          <cell r="L96">
            <v>91.903999999999996</v>
          </cell>
        </row>
        <row r="97">
          <cell r="A97" t="str">
            <v>MA091</v>
          </cell>
          <cell r="B97" t="str">
            <v>Echelle en acier</v>
          </cell>
          <cell r="C97" t="str">
            <v>no</v>
          </cell>
          <cell r="D97">
            <v>0</v>
          </cell>
          <cell r="E97">
            <v>183.56800000000001</v>
          </cell>
          <cell r="I97">
            <v>0</v>
          </cell>
          <cell r="J97">
            <v>183.56800000000001</v>
          </cell>
          <cell r="K97">
            <v>0</v>
          </cell>
          <cell r="L97">
            <v>183.56800000000001</v>
          </cell>
        </row>
        <row r="98">
          <cell r="A98" t="str">
            <v>MA092</v>
          </cell>
          <cell r="B98" t="str">
            <v>Echelle en acier 0,9m</v>
          </cell>
          <cell r="C98" t="str">
            <v>no</v>
          </cell>
          <cell r="D98">
            <v>0</v>
          </cell>
          <cell r="E98">
            <v>82.64</v>
          </cell>
          <cell r="I98">
            <v>0</v>
          </cell>
          <cell r="J98">
            <v>82.64</v>
          </cell>
          <cell r="K98">
            <v>0</v>
          </cell>
          <cell r="L98">
            <v>82.64</v>
          </cell>
        </row>
        <row r="99">
          <cell r="A99" t="str">
            <v>MA093</v>
          </cell>
          <cell r="B99" t="str">
            <v>Echelle en acier 1,5m</v>
          </cell>
          <cell r="C99" t="str">
            <v>no</v>
          </cell>
          <cell r="D99">
            <v>0</v>
          </cell>
          <cell r="E99">
            <v>137.84200000000001</v>
          </cell>
          <cell r="I99">
            <v>0</v>
          </cell>
          <cell r="J99">
            <v>137.84200000000001</v>
          </cell>
          <cell r="K99">
            <v>0</v>
          </cell>
          <cell r="L99">
            <v>137.84200000000001</v>
          </cell>
        </row>
        <row r="100">
          <cell r="A100" t="str">
            <v>MA094</v>
          </cell>
          <cell r="B100" t="str">
            <v>Echelle en acier 1,8m</v>
          </cell>
          <cell r="C100" t="str">
            <v>no</v>
          </cell>
          <cell r="D100">
            <v>0</v>
          </cell>
          <cell r="E100">
            <v>165.28</v>
          </cell>
          <cell r="I100">
            <v>0</v>
          </cell>
          <cell r="J100">
            <v>165.28</v>
          </cell>
          <cell r="K100">
            <v>0</v>
          </cell>
          <cell r="L100">
            <v>165.28</v>
          </cell>
        </row>
        <row r="101">
          <cell r="A101" t="str">
            <v>MA095</v>
          </cell>
          <cell r="B101" t="str">
            <v>Echelle en acier 2,0m</v>
          </cell>
          <cell r="C101" t="str">
            <v>no</v>
          </cell>
          <cell r="D101">
            <v>0</v>
          </cell>
          <cell r="E101">
            <v>183.56800000000001</v>
          </cell>
          <cell r="I101">
            <v>0</v>
          </cell>
          <cell r="J101">
            <v>183.56800000000001</v>
          </cell>
          <cell r="K101">
            <v>0</v>
          </cell>
          <cell r="L101">
            <v>183.56800000000001</v>
          </cell>
        </row>
        <row r="102">
          <cell r="A102" t="str">
            <v>MA096</v>
          </cell>
          <cell r="B102" t="str">
            <v>Echelle en acier 3,0m</v>
          </cell>
          <cell r="C102" t="str">
            <v>no</v>
          </cell>
          <cell r="D102">
            <v>0</v>
          </cell>
          <cell r="E102">
            <v>275.697</v>
          </cell>
          <cell r="I102">
            <v>0</v>
          </cell>
          <cell r="J102">
            <v>275.697</v>
          </cell>
          <cell r="K102">
            <v>0</v>
          </cell>
          <cell r="L102">
            <v>275.697</v>
          </cell>
        </row>
        <row r="103">
          <cell r="A103" t="str">
            <v>MA097</v>
          </cell>
          <cell r="B103" t="str">
            <v>Echelle en acier inox 3,5m</v>
          </cell>
          <cell r="C103" t="str">
            <v>no</v>
          </cell>
          <cell r="D103">
            <v>756.05600000000004</v>
          </cell>
          <cell r="E103">
            <v>0</v>
          </cell>
          <cell r="I103">
            <v>756.06</v>
          </cell>
          <cell r="J103">
            <v>0</v>
          </cell>
          <cell r="K103">
            <v>0</v>
          </cell>
          <cell r="L103">
            <v>756.06</v>
          </cell>
        </row>
        <row r="104">
          <cell r="A104" t="str">
            <v>MA098</v>
          </cell>
          <cell r="B104" t="str">
            <v>Éclairage électrique batiment</v>
          </cell>
          <cell r="C104" t="str">
            <v>ff</v>
          </cell>
          <cell r="D104">
            <v>98.46</v>
          </cell>
          <cell r="E104">
            <v>0</v>
          </cell>
          <cell r="I104">
            <v>98.46</v>
          </cell>
          <cell r="J104">
            <v>0</v>
          </cell>
          <cell r="K104">
            <v>0</v>
          </cell>
          <cell r="L104">
            <v>98.46</v>
          </cell>
        </row>
        <row r="105">
          <cell r="A105" t="str">
            <v>MA099</v>
          </cell>
          <cell r="B105" t="str">
            <v>Éclairage électrique hébergement</v>
          </cell>
          <cell r="C105" t="str">
            <v>ff</v>
          </cell>
          <cell r="D105">
            <v>1547.278</v>
          </cell>
          <cell r="E105">
            <v>0</v>
          </cell>
          <cell r="I105">
            <v>1547.28</v>
          </cell>
          <cell r="J105">
            <v>0</v>
          </cell>
          <cell r="K105">
            <v>0</v>
          </cell>
          <cell r="L105">
            <v>1547.28</v>
          </cell>
        </row>
        <row r="106">
          <cell r="A106" t="str">
            <v>MA100</v>
          </cell>
          <cell r="B106" t="str">
            <v>Cationic Emulsion Rapid</v>
          </cell>
          <cell r="C106" t="str">
            <v>Ton</v>
          </cell>
          <cell r="D106">
            <v>1051.4570000000001</v>
          </cell>
          <cell r="E106">
            <v>0</v>
          </cell>
          <cell r="I106">
            <v>1051.46</v>
          </cell>
          <cell r="J106">
            <v>0</v>
          </cell>
          <cell r="K106">
            <v>0</v>
          </cell>
          <cell r="L106">
            <v>1051.46</v>
          </cell>
        </row>
        <row r="107">
          <cell r="A107" t="str">
            <v>MA101</v>
          </cell>
          <cell r="B107" t="str">
            <v>Cationic Emulsion Slow</v>
          </cell>
          <cell r="C107" t="str">
            <v>Ton</v>
          </cell>
          <cell r="D107">
            <v>1051.4570000000001</v>
          </cell>
          <cell r="E107">
            <v>0</v>
          </cell>
          <cell r="I107">
            <v>1051.46</v>
          </cell>
          <cell r="J107">
            <v>0</v>
          </cell>
          <cell r="K107">
            <v>0</v>
          </cell>
          <cell r="L107">
            <v>1051.46</v>
          </cell>
        </row>
        <row r="108">
          <cell r="A108" t="str">
            <v>MA102</v>
          </cell>
          <cell r="B108" t="str">
            <v>Bulk Emulsion P100</v>
          </cell>
          <cell r="C108" t="str">
            <v>kg</v>
          </cell>
          <cell r="D108">
            <v>1.127</v>
          </cell>
          <cell r="E108">
            <v>0</v>
          </cell>
          <cell r="I108">
            <v>1.1299999999999999</v>
          </cell>
          <cell r="J108">
            <v>0</v>
          </cell>
          <cell r="K108">
            <v>0</v>
          </cell>
          <cell r="L108">
            <v>1.1299999999999999</v>
          </cell>
        </row>
        <row r="109">
          <cell r="A109" t="str">
            <v>MA103</v>
          </cell>
          <cell r="B109" t="str">
            <v>Perfolite 400g</v>
          </cell>
          <cell r="C109" t="str">
            <v>kg</v>
          </cell>
          <cell r="D109">
            <v>5.4859999999999998</v>
          </cell>
          <cell r="E109">
            <v>0</v>
          </cell>
          <cell r="I109">
            <v>5.49</v>
          </cell>
          <cell r="J109">
            <v>0</v>
          </cell>
          <cell r="K109">
            <v>0</v>
          </cell>
          <cell r="L109">
            <v>5.49</v>
          </cell>
        </row>
        <row r="110">
          <cell r="A110" t="str">
            <v>MA104</v>
          </cell>
          <cell r="B110" t="str">
            <v>Nonel blaste</v>
          </cell>
          <cell r="C110" t="str">
            <v>pç</v>
          </cell>
          <cell r="D110">
            <v>4.5039999999999996</v>
          </cell>
          <cell r="E110">
            <v>0</v>
          </cell>
          <cell r="I110">
            <v>4.5</v>
          </cell>
          <cell r="J110">
            <v>0</v>
          </cell>
          <cell r="K110">
            <v>0</v>
          </cell>
          <cell r="L110">
            <v>4.5</v>
          </cell>
        </row>
        <row r="111">
          <cell r="A111" t="str">
            <v>MA105</v>
          </cell>
          <cell r="B111" t="str">
            <v>Commercial Mineral Filler</v>
          </cell>
          <cell r="C111" t="str">
            <v>T</v>
          </cell>
          <cell r="D111">
            <v>0</v>
          </cell>
          <cell r="E111">
            <v>101.985</v>
          </cell>
          <cell r="I111">
            <v>0</v>
          </cell>
          <cell r="J111">
            <v>101.985</v>
          </cell>
          <cell r="K111">
            <v>0</v>
          </cell>
          <cell r="L111">
            <v>101.985</v>
          </cell>
        </row>
        <row r="112">
          <cell r="A112" t="str">
            <v>MA106</v>
          </cell>
          <cell r="B112" t="str">
            <v>Formwork Oil</v>
          </cell>
          <cell r="C112" t="str">
            <v>l</v>
          </cell>
          <cell r="D112">
            <v>0</v>
          </cell>
          <cell r="E112">
            <v>0.91700000000000004</v>
          </cell>
          <cell r="I112">
            <v>0</v>
          </cell>
          <cell r="J112">
            <v>0.91700000000000004</v>
          </cell>
          <cell r="K112">
            <v>0</v>
          </cell>
          <cell r="L112">
            <v>0.91700000000000004</v>
          </cell>
        </row>
        <row r="113">
          <cell r="A113" t="str">
            <v>MA107</v>
          </cell>
          <cell r="B113" t="str">
            <v>Frais de Compensation</v>
          </cell>
          <cell r="C113" t="str">
            <v>ff</v>
          </cell>
          <cell r="D113">
            <v>0</v>
          </cell>
          <cell r="E113">
            <v>0</v>
          </cell>
          <cell r="I113">
            <v>0</v>
          </cell>
          <cell r="J113">
            <v>0</v>
          </cell>
          <cell r="K113">
            <v>0</v>
          </cell>
          <cell r="L113">
            <v>0</v>
          </cell>
        </row>
        <row r="114">
          <cell r="A114" t="str">
            <v>MA108</v>
          </cell>
          <cell r="B114" t="str">
            <v>Génératrice groupe diesel 10 kw</v>
          </cell>
          <cell r="C114" t="str">
            <v>no</v>
          </cell>
          <cell r="D114">
            <v>12589.156999999999</v>
          </cell>
          <cell r="E114">
            <v>0</v>
          </cell>
          <cell r="I114">
            <v>12589.16</v>
          </cell>
          <cell r="J114">
            <v>0</v>
          </cell>
          <cell r="K114">
            <v>0</v>
          </cell>
          <cell r="L114">
            <v>12589.16</v>
          </cell>
        </row>
        <row r="115">
          <cell r="A115" t="str">
            <v>MA109</v>
          </cell>
          <cell r="B115" t="str">
            <v>Génératrice groupe diesel 15 kw</v>
          </cell>
          <cell r="C115" t="str">
            <v>no</v>
          </cell>
          <cell r="D115">
            <v>14066.103999999999</v>
          </cell>
          <cell r="E115">
            <v>0</v>
          </cell>
          <cell r="I115">
            <v>14066.1</v>
          </cell>
          <cell r="J115">
            <v>0</v>
          </cell>
          <cell r="K115">
            <v>0</v>
          </cell>
          <cell r="L115">
            <v>14066.1</v>
          </cell>
        </row>
        <row r="116">
          <cell r="A116" t="str">
            <v>MA110</v>
          </cell>
          <cell r="B116" t="str">
            <v>Geotextile Net type 120 RE</v>
          </cell>
          <cell r="C116" t="str">
            <v>m2</v>
          </cell>
          <cell r="D116">
            <v>0</v>
          </cell>
          <cell r="E116">
            <v>9.9260000000000002</v>
          </cell>
          <cell r="I116">
            <v>0</v>
          </cell>
          <cell r="J116">
            <v>9.9260000000000002</v>
          </cell>
          <cell r="K116">
            <v>0</v>
          </cell>
          <cell r="L116">
            <v>9.9260000000000002</v>
          </cell>
        </row>
        <row r="117">
          <cell r="A117" t="str">
            <v>MA111</v>
          </cell>
          <cell r="B117" t="str">
            <v>Geotextile Net type 80 RE</v>
          </cell>
          <cell r="C117" t="str">
            <v>m2</v>
          </cell>
          <cell r="D117">
            <v>0</v>
          </cell>
          <cell r="E117">
            <v>7.3460000000000001</v>
          </cell>
          <cell r="I117">
            <v>0</v>
          </cell>
          <cell r="J117">
            <v>7.3460000000000001</v>
          </cell>
          <cell r="K117">
            <v>0</v>
          </cell>
          <cell r="L117">
            <v>7.3460000000000001</v>
          </cell>
        </row>
        <row r="118">
          <cell r="A118" t="str">
            <v>MA112</v>
          </cell>
          <cell r="B118" t="str">
            <v>Geotextile Net type 55 RE</v>
          </cell>
          <cell r="C118" t="str">
            <v>m2</v>
          </cell>
          <cell r="D118">
            <v>0</v>
          </cell>
          <cell r="E118">
            <v>5.6820000000000004</v>
          </cell>
          <cell r="I118">
            <v>0</v>
          </cell>
          <cell r="J118">
            <v>5.6820000000000004</v>
          </cell>
          <cell r="K118">
            <v>0</v>
          </cell>
          <cell r="L118">
            <v>5.6820000000000004</v>
          </cell>
        </row>
        <row r="119">
          <cell r="A119" t="str">
            <v>MA113</v>
          </cell>
          <cell r="B119" t="str">
            <v>Geotextile Net type 40 RE</v>
          </cell>
          <cell r="C119" t="str">
            <v>m2</v>
          </cell>
          <cell r="D119">
            <v>0</v>
          </cell>
          <cell r="E119">
            <v>4.5679999999999996</v>
          </cell>
          <cell r="I119">
            <v>0</v>
          </cell>
          <cell r="J119">
            <v>4.5679999999999996</v>
          </cell>
          <cell r="K119">
            <v>0</v>
          </cell>
          <cell r="L119">
            <v>4.5679999999999996</v>
          </cell>
        </row>
        <row r="120">
          <cell r="A120" t="str">
            <v>MA114</v>
          </cell>
          <cell r="B120" t="str">
            <v>Geotextile Net type SS20</v>
          </cell>
          <cell r="C120" t="str">
            <v>m2</v>
          </cell>
          <cell r="D120">
            <v>0</v>
          </cell>
          <cell r="E120">
            <v>2.58</v>
          </cell>
          <cell r="I120">
            <v>0</v>
          </cell>
          <cell r="J120">
            <v>2.58</v>
          </cell>
          <cell r="K120">
            <v>0</v>
          </cell>
          <cell r="L120">
            <v>2.58</v>
          </cell>
        </row>
        <row r="121">
          <cell r="A121" t="str">
            <v>MA115</v>
          </cell>
          <cell r="B121" t="str">
            <v>Coarse sand</v>
          </cell>
          <cell r="C121" t="str">
            <v>m3</v>
          </cell>
          <cell r="D121">
            <v>0</v>
          </cell>
          <cell r="E121">
            <v>16.920000000000002</v>
          </cell>
          <cell r="I121">
            <v>0</v>
          </cell>
          <cell r="J121">
            <v>16.920000000000002</v>
          </cell>
          <cell r="K121">
            <v>0</v>
          </cell>
          <cell r="L121">
            <v>16.920000000000002</v>
          </cell>
        </row>
        <row r="122">
          <cell r="A122" t="str">
            <v>MA116</v>
          </cell>
          <cell r="B122" t="str">
            <v>Fine sand for pavs</v>
          </cell>
          <cell r="C122" t="str">
            <v>t</v>
          </cell>
          <cell r="D122">
            <v>0</v>
          </cell>
          <cell r="E122">
            <v>9.4890000000000008</v>
          </cell>
          <cell r="I122">
            <v>0</v>
          </cell>
          <cell r="J122">
            <v>9.4890000000000008</v>
          </cell>
          <cell r="K122">
            <v>0</v>
          </cell>
          <cell r="L122">
            <v>9.4890000000000008</v>
          </cell>
        </row>
        <row r="123">
          <cell r="A123" t="str">
            <v>MA117</v>
          </cell>
          <cell r="B123" t="str">
            <v xml:space="preserve">Crushed stone for concrete </v>
          </cell>
          <cell r="C123" t="str">
            <v>m3</v>
          </cell>
          <cell r="D123">
            <v>0</v>
          </cell>
          <cell r="E123">
            <v>14.396000000000001</v>
          </cell>
          <cell r="I123">
            <v>0</v>
          </cell>
          <cell r="J123">
            <v>14.396000000000001</v>
          </cell>
          <cell r="K123">
            <v>0</v>
          </cell>
          <cell r="L123">
            <v>14.396000000000001</v>
          </cell>
        </row>
        <row r="124">
          <cell r="A124" t="str">
            <v>MA118</v>
          </cell>
          <cell r="B124" t="str">
            <v>Crushed or natural stone for concrete 15-30 mm</v>
          </cell>
          <cell r="C124" t="str">
            <v>m3</v>
          </cell>
          <cell r="D124">
            <v>0</v>
          </cell>
          <cell r="E124">
            <v>14.396000000000001</v>
          </cell>
          <cell r="I124">
            <v>0</v>
          </cell>
          <cell r="J124">
            <v>14.396000000000001</v>
          </cell>
          <cell r="K124">
            <v>0</v>
          </cell>
          <cell r="L124">
            <v>14.396000000000001</v>
          </cell>
        </row>
        <row r="125">
          <cell r="A125" t="str">
            <v>MA119</v>
          </cell>
          <cell r="B125" t="str">
            <v>Crushed or natural stone for concrete 30-50 mm</v>
          </cell>
          <cell r="C125" t="str">
            <v>m3</v>
          </cell>
          <cell r="D125">
            <v>0</v>
          </cell>
          <cell r="E125">
            <v>14.396000000000001</v>
          </cell>
          <cell r="I125">
            <v>0</v>
          </cell>
          <cell r="J125">
            <v>14.396000000000001</v>
          </cell>
          <cell r="K125">
            <v>0</v>
          </cell>
          <cell r="L125">
            <v>14.396000000000001</v>
          </cell>
        </row>
        <row r="126">
          <cell r="A126" t="str">
            <v>MA120</v>
          </cell>
          <cell r="B126" t="str">
            <v>Crushed GRANITE stone Base 5-30 mm</v>
          </cell>
          <cell r="C126" t="str">
            <v>m3</v>
          </cell>
          <cell r="D126">
            <v>0</v>
          </cell>
          <cell r="E126">
            <v>12.285</v>
          </cell>
          <cell r="I126">
            <v>0</v>
          </cell>
          <cell r="J126">
            <v>12.285</v>
          </cell>
          <cell r="K126">
            <v>0</v>
          </cell>
          <cell r="L126">
            <v>12.285</v>
          </cell>
        </row>
        <row r="127">
          <cell r="A127" t="str">
            <v>MA121</v>
          </cell>
          <cell r="B127" t="str">
            <v>Crushed stone Class A Base 0/40 mm</v>
          </cell>
          <cell r="C127" t="str">
            <v>m3</v>
          </cell>
          <cell r="D127">
            <v>0</v>
          </cell>
          <cell r="E127">
            <v>12.285</v>
          </cell>
          <cell r="I127">
            <v>0</v>
          </cell>
          <cell r="J127">
            <v>12.285</v>
          </cell>
          <cell r="K127">
            <v>0</v>
          </cell>
          <cell r="L127">
            <v>12.285</v>
          </cell>
        </row>
        <row r="128">
          <cell r="A128" t="str">
            <v>MA122</v>
          </cell>
          <cell r="B128" t="str">
            <v>Crushed or natural stone  15-30 mm</v>
          </cell>
          <cell r="C128" t="str">
            <v>m3</v>
          </cell>
          <cell r="D128">
            <v>0</v>
          </cell>
          <cell r="E128">
            <v>12.285</v>
          </cell>
          <cell r="I128">
            <v>0</v>
          </cell>
          <cell r="J128">
            <v>12.285</v>
          </cell>
          <cell r="K128">
            <v>0</v>
          </cell>
          <cell r="L128">
            <v>12.285</v>
          </cell>
        </row>
        <row r="129">
          <cell r="A129" t="str">
            <v>MA123</v>
          </cell>
          <cell r="B129" t="str">
            <v>Crushed or natural stone  30-50 mm</v>
          </cell>
          <cell r="C129" t="str">
            <v>m3</v>
          </cell>
          <cell r="D129">
            <v>0</v>
          </cell>
          <cell r="E129">
            <v>12.285</v>
          </cell>
          <cell r="I129">
            <v>0</v>
          </cell>
          <cell r="J129">
            <v>12.285</v>
          </cell>
          <cell r="K129">
            <v>0</v>
          </cell>
          <cell r="L129">
            <v>12.285</v>
          </cell>
        </row>
        <row r="130">
          <cell r="A130" t="str">
            <v>MA124</v>
          </cell>
          <cell r="B130" t="str">
            <v>Crushed large diam. stone 0-50 mm</v>
          </cell>
          <cell r="C130" t="str">
            <v>m3</v>
          </cell>
          <cell r="D130">
            <v>0</v>
          </cell>
          <cell r="E130">
            <v>12.285</v>
          </cell>
          <cell r="I130">
            <v>0</v>
          </cell>
          <cell r="J130">
            <v>12.285</v>
          </cell>
          <cell r="K130">
            <v>0</v>
          </cell>
          <cell r="L130">
            <v>12.285</v>
          </cell>
        </row>
        <row r="131">
          <cell r="A131" t="str">
            <v>MA125</v>
          </cell>
          <cell r="B131" t="str">
            <v>Crushed stone for pav. 5-15 mm</v>
          </cell>
          <cell r="C131" t="str">
            <v>T</v>
          </cell>
          <cell r="D131">
            <v>0</v>
          </cell>
          <cell r="E131">
            <v>14.396000000000001</v>
          </cell>
          <cell r="I131">
            <v>0</v>
          </cell>
          <cell r="J131">
            <v>14.396000000000001</v>
          </cell>
          <cell r="K131">
            <v>0</v>
          </cell>
          <cell r="L131">
            <v>14.396000000000001</v>
          </cell>
        </row>
        <row r="132">
          <cell r="A132" t="str">
            <v>MA126</v>
          </cell>
          <cell r="B132" t="str">
            <v>Crushed stone for pav. 15 - 30 mm</v>
          </cell>
          <cell r="C132" t="str">
            <v>T</v>
          </cell>
          <cell r="D132">
            <v>0</v>
          </cell>
          <cell r="E132">
            <v>14.396000000000001</v>
          </cell>
          <cell r="I132">
            <v>0</v>
          </cell>
          <cell r="J132">
            <v>14.396000000000001</v>
          </cell>
          <cell r="K132">
            <v>0</v>
          </cell>
          <cell r="L132">
            <v>14.396000000000001</v>
          </cell>
        </row>
        <row r="133">
          <cell r="A133" t="str">
            <v>MA127</v>
          </cell>
          <cell r="B133" t="str">
            <v>Crushed stone for pav. 30 - 50 mm</v>
          </cell>
          <cell r="C133" t="str">
            <v>T</v>
          </cell>
          <cell r="D133">
            <v>0</v>
          </cell>
          <cell r="E133">
            <v>14.396000000000001</v>
          </cell>
          <cell r="I133">
            <v>0</v>
          </cell>
          <cell r="J133">
            <v>14.396000000000001</v>
          </cell>
          <cell r="K133">
            <v>0</v>
          </cell>
          <cell r="L133">
            <v>14.396000000000001</v>
          </cell>
        </row>
        <row r="134">
          <cell r="A134" t="str">
            <v>MA128</v>
          </cell>
          <cell r="B134" t="str">
            <v>Matériaux 0/60mm</v>
          </cell>
          <cell r="C134" t="str">
            <v>m3</v>
          </cell>
          <cell r="D134">
            <v>0</v>
          </cell>
          <cell r="E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</row>
        <row r="135">
          <cell r="A135" t="str">
            <v>MA129</v>
          </cell>
          <cell r="B135" t="str">
            <v>Matériaux bitumineux</v>
          </cell>
          <cell r="C135" t="str">
            <v>m</v>
          </cell>
          <cell r="D135">
            <v>0</v>
          </cell>
          <cell r="E135">
            <v>0</v>
          </cell>
          <cell r="I135">
            <v>0</v>
          </cell>
          <cell r="J135">
            <v>0</v>
          </cell>
          <cell r="K135">
            <v>0</v>
          </cell>
          <cell r="L135">
            <v>0</v>
          </cell>
        </row>
        <row r="136">
          <cell r="A136" t="str">
            <v>MA130</v>
          </cell>
          <cell r="B136" t="str">
            <v>Pave 15 x 10 x 15</v>
          </cell>
          <cell r="C136" t="str">
            <v>no</v>
          </cell>
          <cell r="D136">
            <v>0</v>
          </cell>
          <cell r="E136">
            <v>0.14099999999999999</v>
          </cell>
          <cell r="I136">
            <v>0</v>
          </cell>
          <cell r="J136">
            <v>0.14099999999999999</v>
          </cell>
          <cell r="K136">
            <v>0</v>
          </cell>
          <cell r="L136">
            <v>0.14099999999999999</v>
          </cell>
        </row>
        <row r="137">
          <cell r="A137" t="str">
            <v>MA131</v>
          </cell>
          <cell r="B137" t="str">
            <v>Pièce de Montage DN100</v>
          </cell>
          <cell r="C137" t="str">
            <v>no</v>
          </cell>
          <cell r="D137">
            <v>0</v>
          </cell>
          <cell r="E137">
            <v>0</v>
          </cell>
          <cell r="I137">
            <v>0</v>
          </cell>
          <cell r="J137">
            <v>0</v>
          </cell>
          <cell r="K137">
            <v>0</v>
          </cell>
          <cell r="L137">
            <v>0</v>
          </cell>
        </row>
        <row r="138">
          <cell r="A138" t="str">
            <v>MA132</v>
          </cell>
          <cell r="B138" t="str">
            <v>Pièce de Montage DN150</v>
          </cell>
          <cell r="C138" t="str">
            <v>no</v>
          </cell>
          <cell r="D138">
            <v>0</v>
          </cell>
          <cell r="E138">
            <v>34.234999999999999</v>
          </cell>
          <cell r="I138">
            <v>0</v>
          </cell>
          <cell r="J138">
            <v>34.234999999999999</v>
          </cell>
          <cell r="K138">
            <v>0</v>
          </cell>
          <cell r="L138">
            <v>34.234999999999999</v>
          </cell>
        </row>
        <row r="139">
          <cell r="A139" t="str">
            <v>MA133</v>
          </cell>
          <cell r="B139" t="str">
            <v>Pièce de Montage DN170</v>
          </cell>
          <cell r="C139" t="str">
            <v>no</v>
          </cell>
          <cell r="D139">
            <v>51.351999999999997</v>
          </cell>
          <cell r="E139">
            <v>0</v>
          </cell>
          <cell r="I139">
            <v>51.35</v>
          </cell>
          <cell r="J139">
            <v>0</v>
          </cell>
          <cell r="K139">
            <v>0</v>
          </cell>
          <cell r="L139">
            <v>51.35</v>
          </cell>
        </row>
        <row r="140">
          <cell r="A140" t="str">
            <v>MA134</v>
          </cell>
          <cell r="B140" t="str">
            <v>Pièce de Montage DN80</v>
          </cell>
          <cell r="C140" t="str">
            <v>no</v>
          </cell>
          <cell r="D140">
            <v>0</v>
          </cell>
          <cell r="E140">
            <v>0</v>
          </cell>
          <cell r="I140">
            <v>0</v>
          </cell>
          <cell r="J140">
            <v>0</v>
          </cell>
          <cell r="K140">
            <v>0</v>
          </cell>
          <cell r="L140">
            <v>0</v>
          </cell>
        </row>
        <row r="141">
          <cell r="A141" t="str">
            <v>MA135</v>
          </cell>
          <cell r="B141" t="str">
            <v>Pièces de raccord DN125</v>
          </cell>
          <cell r="C141" t="str">
            <v>no</v>
          </cell>
          <cell r="D141">
            <v>49.237000000000002</v>
          </cell>
          <cell r="E141">
            <v>0</v>
          </cell>
          <cell r="I141">
            <v>49.24</v>
          </cell>
          <cell r="J141">
            <v>0</v>
          </cell>
          <cell r="K141">
            <v>0</v>
          </cell>
          <cell r="L141">
            <v>49.24</v>
          </cell>
        </row>
        <row r="142">
          <cell r="A142" t="str">
            <v>MA136</v>
          </cell>
          <cell r="B142" t="str">
            <v>Pièces de raccord DN150</v>
          </cell>
          <cell r="C142" t="str">
            <v>no</v>
          </cell>
          <cell r="D142">
            <v>49.237000000000002</v>
          </cell>
          <cell r="E142">
            <v>0</v>
          </cell>
          <cell r="I142">
            <v>49.24</v>
          </cell>
          <cell r="J142">
            <v>0</v>
          </cell>
          <cell r="K142">
            <v>0</v>
          </cell>
          <cell r="L142">
            <v>49.24</v>
          </cell>
        </row>
        <row r="143">
          <cell r="A143" t="str">
            <v>MA137</v>
          </cell>
          <cell r="B143" t="str">
            <v>Pièces de raccord DN25</v>
          </cell>
          <cell r="C143" t="str">
            <v>no</v>
          </cell>
          <cell r="D143">
            <v>0.63500000000000001</v>
          </cell>
          <cell r="E143">
            <v>0</v>
          </cell>
          <cell r="I143">
            <v>0.64</v>
          </cell>
          <cell r="J143">
            <v>0</v>
          </cell>
          <cell r="K143">
            <v>0</v>
          </cell>
          <cell r="L143">
            <v>0.64</v>
          </cell>
        </row>
        <row r="144">
          <cell r="A144" t="str">
            <v>MA138</v>
          </cell>
          <cell r="B144" t="str">
            <v>Pièces droite à souder DN150</v>
          </cell>
          <cell r="C144" t="str">
            <v>no</v>
          </cell>
          <cell r="D144">
            <v>31.908000000000001</v>
          </cell>
          <cell r="E144">
            <v>0</v>
          </cell>
          <cell r="I144">
            <v>31.91</v>
          </cell>
          <cell r="J144">
            <v>0</v>
          </cell>
          <cell r="K144">
            <v>0</v>
          </cell>
          <cell r="L144">
            <v>31.91</v>
          </cell>
        </row>
        <row r="145">
          <cell r="A145" t="str">
            <v>MA139</v>
          </cell>
          <cell r="B145" t="str">
            <v>Pièces recharge armoire electrique</v>
          </cell>
          <cell r="C145" t="str">
            <v>ff</v>
          </cell>
          <cell r="D145">
            <v>210.99199999999999</v>
          </cell>
          <cell r="E145">
            <v>0</v>
          </cell>
          <cell r="I145">
            <v>210.99</v>
          </cell>
          <cell r="J145">
            <v>0</v>
          </cell>
          <cell r="K145">
            <v>0</v>
          </cell>
          <cell r="L145">
            <v>210.99</v>
          </cell>
        </row>
        <row r="146">
          <cell r="A146" t="str">
            <v>MA140</v>
          </cell>
          <cell r="B146" t="str">
            <v>Pièces recharge èclairage</v>
          </cell>
          <cell r="C146" t="str">
            <v>ff</v>
          </cell>
          <cell r="D146">
            <v>21.094000000000001</v>
          </cell>
          <cell r="E146">
            <v>0</v>
          </cell>
          <cell r="I146">
            <v>21.09</v>
          </cell>
          <cell r="J146">
            <v>0</v>
          </cell>
          <cell r="K146">
            <v>0</v>
          </cell>
          <cell r="L146">
            <v>21.09</v>
          </cell>
        </row>
        <row r="147">
          <cell r="A147" t="str">
            <v>MA141</v>
          </cell>
          <cell r="B147" t="str">
            <v>Plaque plaine DN65</v>
          </cell>
          <cell r="C147" t="str">
            <v>no</v>
          </cell>
          <cell r="D147">
            <v>7.5439999999999996</v>
          </cell>
          <cell r="E147">
            <v>0</v>
          </cell>
          <cell r="I147">
            <v>7.54</v>
          </cell>
          <cell r="J147">
            <v>0</v>
          </cell>
          <cell r="K147">
            <v>0</v>
          </cell>
          <cell r="L147">
            <v>7.54</v>
          </cell>
        </row>
        <row r="148">
          <cell r="A148" t="str">
            <v>MA142</v>
          </cell>
          <cell r="B148" t="str">
            <v>Plaques metaliques</v>
          </cell>
          <cell r="C148" t="str">
            <v>kg</v>
          </cell>
          <cell r="D148">
            <v>0</v>
          </cell>
          <cell r="E148">
            <v>0</v>
          </cell>
          <cell r="I148">
            <v>0</v>
          </cell>
          <cell r="J148">
            <v>0</v>
          </cell>
          <cell r="K148">
            <v>0</v>
          </cell>
          <cell r="L148">
            <v>0</v>
          </cell>
        </row>
        <row r="149">
          <cell r="A149" t="str">
            <v>MA143</v>
          </cell>
          <cell r="B149" t="str">
            <v>Pompe doseuse de sulfate d'aluminium</v>
          </cell>
          <cell r="C149" t="str">
            <v>no</v>
          </cell>
          <cell r="D149">
            <v>1828.587</v>
          </cell>
          <cell r="E149">
            <v>0</v>
          </cell>
          <cell r="I149">
            <v>1828.59</v>
          </cell>
          <cell r="J149">
            <v>0</v>
          </cell>
          <cell r="K149">
            <v>0</v>
          </cell>
          <cell r="L149">
            <v>1828.59</v>
          </cell>
        </row>
        <row r="150">
          <cell r="A150" t="str">
            <v>MA144</v>
          </cell>
          <cell r="B150" t="str">
            <v>Pompe de lavage  Q=40m3/h</v>
          </cell>
          <cell r="C150" t="str">
            <v>no</v>
          </cell>
          <cell r="D150">
            <v>2320.902</v>
          </cell>
          <cell r="E150">
            <v>0</v>
          </cell>
          <cell r="I150">
            <v>2320.9</v>
          </cell>
          <cell r="J150">
            <v>0</v>
          </cell>
          <cell r="K150">
            <v>0</v>
          </cell>
          <cell r="L150">
            <v>2320.9</v>
          </cell>
        </row>
        <row r="151">
          <cell r="A151" t="str">
            <v>MA145</v>
          </cell>
          <cell r="B151" t="str">
            <v>Pompe de lavage  Q=5m3/h</v>
          </cell>
          <cell r="C151" t="str">
            <v>no</v>
          </cell>
          <cell r="D151">
            <v>0</v>
          </cell>
          <cell r="E151">
            <v>2109.91</v>
          </cell>
          <cell r="I151">
            <v>0</v>
          </cell>
          <cell r="J151">
            <v>2109.91</v>
          </cell>
          <cell r="K151">
            <v>0</v>
          </cell>
          <cell r="L151">
            <v>2109.91</v>
          </cell>
        </row>
        <row r="152">
          <cell r="A152" t="str">
            <v>MA146</v>
          </cell>
          <cell r="B152" t="str">
            <v>Pompe de lavage  Q=80m3/h</v>
          </cell>
          <cell r="C152" t="str">
            <v>no</v>
          </cell>
          <cell r="D152">
            <v>0</v>
          </cell>
          <cell r="E152">
            <v>2778.0529999999999</v>
          </cell>
          <cell r="I152">
            <v>0</v>
          </cell>
          <cell r="J152">
            <v>2778.0529999999999</v>
          </cell>
          <cell r="K152">
            <v>0</v>
          </cell>
          <cell r="L152">
            <v>2778.0529999999999</v>
          </cell>
        </row>
        <row r="153">
          <cell r="A153" t="str">
            <v>MA147</v>
          </cell>
          <cell r="B153" t="str">
            <v>Porte en bois</v>
          </cell>
          <cell r="C153" t="str">
            <v>no</v>
          </cell>
          <cell r="D153">
            <v>0</v>
          </cell>
          <cell r="E153">
            <v>675.17899999999997</v>
          </cell>
          <cell r="I153">
            <v>0</v>
          </cell>
          <cell r="J153">
            <v>675.17899999999997</v>
          </cell>
          <cell r="K153">
            <v>0</v>
          </cell>
          <cell r="L153">
            <v>675.17899999999997</v>
          </cell>
        </row>
        <row r="154">
          <cell r="A154" t="str">
            <v>MA148</v>
          </cell>
          <cell r="B154" t="str">
            <v>Porte métallique</v>
          </cell>
          <cell r="C154" t="str">
            <v>no</v>
          </cell>
          <cell r="D154">
            <v>462.77600000000001</v>
          </cell>
          <cell r="E154">
            <v>0</v>
          </cell>
          <cell r="I154">
            <v>462.78</v>
          </cell>
          <cell r="J154">
            <v>0</v>
          </cell>
          <cell r="K154">
            <v>0</v>
          </cell>
          <cell r="L154">
            <v>462.78</v>
          </cell>
        </row>
        <row r="155">
          <cell r="A155" t="str">
            <v>MA149</v>
          </cell>
          <cell r="B155" t="str">
            <v>Porte métallique deux battants</v>
          </cell>
          <cell r="C155" t="str">
            <v>no</v>
          </cell>
          <cell r="D155">
            <v>970.55899999999997</v>
          </cell>
          <cell r="E155">
            <v>0</v>
          </cell>
          <cell r="I155">
            <v>970.56</v>
          </cell>
          <cell r="J155">
            <v>0</v>
          </cell>
          <cell r="K155">
            <v>0</v>
          </cell>
          <cell r="L155">
            <v>970.56</v>
          </cell>
        </row>
        <row r="156">
          <cell r="A156" t="str">
            <v>MA150</v>
          </cell>
          <cell r="B156" t="str">
            <v>Pozzolith 105xR</v>
          </cell>
          <cell r="C156" t="str">
            <v>kg</v>
          </cell>
          <cell r="D156">
            <v>0</v>
          </cell>
          <cell r="E156">
            <v>0</v>
          </cell>
          <cell r="I156">
            <v>0</v>
          </cell>
          <cell r="J156">
            <v>0</v>
          </cell>
          <cell r="K156">
            <v>0</v>
          </cell>
          <cell r="L156">
            <v>0</v>
          </cell>
        </row>
        <row r="157">
          <cell r="A157" t="str">
            <v>MA151</v>
          </cell>
          <cell r="B157" t="str">
            <v>Protection parafoudre</v>
          </cell>
          <cell r="C157" t="str">
            <v>ff</v>
          </cell>
          <cell r="D157">
            <v>2250.5720000000001</v>
          </cell>
          <cell r="E157">
            <v>0</v>
          </cell>
          <cell r="I157">
            <v>2250.5700000000002</v>
          </cell>
          <cell r="J157">
            <v>0</v>
          </cell>
          <cell r="K157">
            <v>0</v>
          </cell>
          <cell r="L157">
            <v>2250.5700000000002</v>
          </cell>
        </row>
        <row r="158">
          <cell r="A158" t="str">
            <v>MA152</v>
          </cell>
          <cell r="B158" t="str">
            <v>Raccord bride DN100, PN10</v>
          </cell>
          <cell r="C158" t="str">
            <v>no</v>
          </cell>
          <cell r="D158">
            <v>14.044</v>
          </cell>
          <cell r="E158">
            <v>0</v>
          </cell>
          <cell r="I158">
            <v>14.04</v>
          </cell>
          <cell r="J158">
            <v>0</v>
          </cell>
          <cell r="K158">
            <v>0</v>
          </cell>
          <cell r="L158">
            <v>14.04</v>
          </cell>
        </row>
        <row r="159">
          <cell r="A159" t="str">
            <v>MA153</v>
          </cell>
          <cell r="B159" t="str">
            <v>Raccord bride DN65, PN10</v>
          </cell>
          <cell r="C159" t="str">
            <v>no</v>
          </cell>
          <cell r="D159">
            <v>9.532</v>
          </cell>
          <cell r="E159">
            <v>0</v>
          </cell>
          <cell r="I159">
            <v>9.5299999999999994</v>
          </cell>
          <cell r="J159">
            <v>0</v>
          </cell>
          <cell r="K159">
            <v>0</v>
          </cell>
          <cell r="L159">
            <v>9.5299999999999994</v>
          </cell>
        </row>
        <row r="160">
          <cell r="A160" t="str">
            <v>MA154</v>
          </cell>
          <cell r="B160" t="str">
            <v>Raccord bride DN80, PN10</v>
          </cell>
          <cell r="C160" t="str">
            <v>no</v>
          </cell>
          <cell r="D160">
            <v>10.829000000000001</v>
          </cell>
          <cell r="E160">
            <v>0</v>
          </cell>
          <cell r="I160">
            <v>10.83</v>
          </cell>
          <cell r="J160">
            <v>0</v>
          </cell>
          <cell r="K160">
            <v>0</v>
          </cell>
          <cell r="L160">
            <v>10.83</v>
          </cell>
        </row>
        <row r="161">
          <cell r="A161" t="str">
            <v>MA155</v>
          </cell>
          <cell r="B161" t="str">
            <v>Resine Epoxy</v>
          </cell>
          <cell r="C161" t="str">
            <v>kg</v>
          </cell>
          <cell r="D161">
            <v>0</v>
          </cell>
          <cell r="E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</row>
        <row r="162">
          <cell r="A162" t="str">
            <v>MA156</v>
          </cell>
          <cell r="B162" t="str">
            <v>Robinet-vanne DN100</v>
          </cell>
          <cell r="C162" t="str">
            <v>no</v>
          </cell>
          <cell r="D162">
            <v>0</v>
          </cell>
          <cell r="E162">
            <v>158.03299999999999</v>
          </cell>
          <cell r="I162">
            <v>0</v>
          </cell>
          <cell r="J162">
            <v>158.03299999999999</v>
          </cell>
          <cell r="K162">
            <v>0</v>
          </cell>
          <cell r="L162">
            <v>158.03299999999999</v>
          </cell>
        </row>
        <row r="163">
          <cell r="A163" t="str">
            <v>MA157</v>
          </cell>
          <cell r="B163" t="str">
            <v>Robinet-vanne DN125</v>
          </cell>
          <cell r="C163" t="str">
            <v>no</v>
          </cell>
          <cell r="D163">
            <v>234.72300000000001</v>
          </cell>
          <cell r="E163">
            <v>0</v>
          </cell>
          <cell r="I163">
            <v>234.72</v>
          </cell>
          <cell r="J163">
            <v>0</v>
          </cell>
          <cell r="K163">
            <v>0</v>
          </cell>
          <cell r="L163">
            <v>234.72</v>
          </cell>
        </row>
        <row r="164">
          <cell r="A164" t="str">
            <v>MA158</v>
          </cell>
          <cell r="B164" t="str">
            <v>Robinet-vanne DN150</v>
          </cell>
          <cell r="C164" t="str">
            <v>no</v>
          </cell>
          <cell r="D164">
            <v>243.62</v>
          </cell>
          <cell r="E164">
            <v>0</v>
          </cell>
          <cell r="I164">
            <v>243.62</v>
          </cell>
          <cell r="J164">
            <v>0</v>
          </cell>
          <cell r="K164">
            <v>0</v>
          </cell>
          <cell r="L164">
            <v>243.62</v>
          </cell>
        </row>
        <row r="165">
          <cell r="A165" t="str">
            <v>MA159</v>
          </cell>
          <cell r="B165" t="str">
            <v>Robinet-vanne DN170</v>
          </cell>
          <cell r="C165" t="str">
            <v>no</v>
          </cell>
          <cell r="D165">
            <v>292.33499999999998</v>
          </cell>
          <cell r="E165">
            <v>0</v>
          </cell>
          <cell r="I165">
            <v>292.33999999999997</v>
          </cell>
          <cell r="J165">
            <v>0</v>
          </cell>
          <cell r="K165">
            <v>0</v>
          </cell>
          <cell r="L165">
            <v>292.33999999999997</v>
          </cell>
        </row>
        <row r="166">
          <cell r="A166" t="str">
            <v>MA160</v>
          </cell>
          <cell r="B166" t="str">
            <v>Robinet-vanne DN200</v>
          </cell>
          <cell r="C166" t="str">
            <v>no</v>
          </cell>
          <cell r="D166">
            <v>441.59800000000001</v>
          </cell>
          <cell r="E166">
            <v>0</v>
          </cell>
          <cell r="I166">
            <v>441.6</v>
          </cell>
          <cell r="J166">
            <v>0</v>
          </cell>
          <cell r="K166">
            <v>0</v>
          </cell>
          <cell r="L166">
            <v>441.6</v>
          </cell>
        </row>
        <row r="167">
          <cell r="A167" t="str">
            <v>MA161</v>
          </cell>
          <cell r="B167" t="str">
            <v>Robinet-vanne DN25</v>
          </cell>
          <cell r="C167" t="str">
            <v>no</v>
          </cell>
          <cell r="D167">
            <v>14.071999999999999</v>
          </cell>
          <cell r="E167">
            <v>0</v>
          </cell>
          <cell r="I167">
            <v>14.07</v>
          </cell>
          <cell r="J167">
            <v>0</v>
          </cell>
          <cell r="K167">
            <v>0</v>
          </cell>
          <cell r="L167">
            <v>14.07</v>
          </cell>
        </row>
        <row r="168">
          <cell r="A168" t="str">
            <v>MA162</v>
          </cell>
          <cell r="B168" t="str">
            <v>Robinet-vanne DN25, PN10</v>
          </cell>
          <cell r="C168" t="str">
            <v>no</v>
          </cell>
          <cell r="D168">
            <v>14.071999999999999</v>
          </cell>
          <cell r="E168">
            <v>0</v>
          </cell>
          <cell r="I168">
            <v>14.07</v>
          </cell>
          <cell r="J168">
            <v>0</v>
          </cell>
          <cell r="K168">
            <v>0</v>
          </cell>
          <cell r="L168">
            <v>14.07</v>
          </cell>
        </row>
        <row r="169">
          <cell r="A169" t="str">
            <v>MA163</v>
          </cell>
          <cell r="B169" t="str">
            <v>Robinet-vanne DN65</v>
          </cell>
          <cell r="C169" t="str">
            <v>no</v>
          </cell>
          <cell r="D169">
            <v>117.32599999999999</v>
          </cell>
          <cell r="E169">
            <v>0</v>
          </cell>
          <cell r="I169">
            <v>117.33</v>
          </cell>
          <cell r="J169">
            <v>0</v>
          </cell>
          <cell r="K169">
            <v>0</v>
          </cell>
          <cell r="L169">
            <v>117.33</v>
          </cell>
        </row>
        <row r="170">
          <cell r="A170" t="str">
            <v>MA164</v>
          </cell>
          <cell r="B170" t="str">
            <v>Robinet-vanne DN80</v>
          </cell>
          <cell r="C170" t="str">
            <v>no</v>
          </cell>
          <cell r="D170">
            <v>139.95699999999999</v>
          </cell>
          <cell r="E170">
            <v>0</v>
          </cell>
          <cell r="I170">
            <v>139.96</v>
          </cell>
          <cell r="J170">
            <v>0</v>
          </cell>
          <cell r="K170">
            <v>0</v>
          </cell>
          <cell r="L170">
            <v>139.96</v>
          </cell>
        </row>
        <row r="171">
          <cell r="A171" t="str">
            <v>MA165</v>
          </cell>
          <cell r="B171" t="str">
            <v>Natural Sand - Concrete</v>
          </cell>
          <cell r="C171" t="str">
            <v>m3</v>
          </cell>
          <cell r="D171">
            <v>0</v>
          </cell>
          <cell r="E171">
            <v>9.0440000000000005</v>
          </cell>
          <cell r="I171">
            <v>0</v>
          </cell>
          <cell r="J171">
            <v>9.0440000000000005</v>
          </cell>
          <cell r="K171">
            <v>0</v>
          </cell>
          <cell r="L171">
            <v>9.0440000000000005</v>
          </cell>
        </row>
        <row r="172">
          <cell r="A172" t="str">
            <v>MA166</v>
          </cell>
          <cell r="B172" t="str">
            <v>Fine Agregate</v>
          </cell>
          <cell r="C172" t="str">
            <v>m3</v>
          </cell>
          <cell r="D172">
            <v>0</v>
          </cell>
          <cell r="E172">
            <v>9.0440000000000005</v>
          </cell>
          <cell r="I172">
            <v>0</v>
          </cell>
          <cell r="J172">
            <v>9.0440000000000005</v>
          </cell>
          <cell r="K172">
            <v>0</v>
          </cell>
          <cell r="L172">
            <v>9.0440000000000005</v>
          </cell>
        </row>
        <row r="173">
          <cell r="A173" t="str">
            <v>MA167</v>
          </cell>
          <cell r="B173" t="str">
            <v>Semence/Fertilization</v>
          </cell>
          <cell r="C173" t="str">
            <v>m2</v>
          </cell>
          <cell r="D173">
            <v>0</v>
          </cell>
          <cell r="E173">
            <v>0</v>
          </cell>
          <cell r="I173">
            <v>0</v>
          </cell>
          <cell r="J173">
            <v>0</v>
          </cell>
          <cell r="K173">
            <v>0</v>
          </cell>
          <cell r="L173">
            <v>0</v>
          </cell>
        </row>
        <row r="174">
          <cell r="A174" t="str">
            <v>MA168</v>
          </cell>
          <cell r="B174" t="str">
            <v>Sika fer</v>
          </cell>
          <cell r="C174" t="str">
            <v>l</v>
          </cell>
          <cell r="D174">
            <v>0</v>
          </cell>
          <cell r="E174">
            <v>0</v>
          </cell>
          <cell r="I174">
            <v>0</v>
          </cell>
          <cell r="J174">
            <v>0</v>
          </cell>
          <cell r="K174">
            <v>0</v>
          </cell>
          <cell r="L174">
            <v>0</v>
          </cell>
        </row>
        <row r="175">
          <cell r="A175" t="str">
            <v>MA169</v>
          </cell>
          <cell r="B175" t="str">
            <v>Supresseur d'air Q=120m3/h</v>
          </cell>
          <cell r="C175" t="str">
            <v>no</v>
          </cell>
          <cell r="D175">
            <v>4458.9560000000001</v>
          </cell>
          <cell r="E175">
            <v>0</v>
          </cell>
          <cell r="I175">
            <v>4458.96</v>
          </cell>
          <cell r="J175">
            <v>0</v>
          </cell>
          <cell r="K175">
            <v>0</v>
          </cell>
          <cell r="L175">
            <v>4458.96</v>
          </cell>
        </row>
        <row r="176">
          <cell r="A176" t="str">
            <v>MA170</v>
          </cell>
          <cell r="B176" t="str">
            <v>Supresseur d'air Q=240m3/h</v>
          </cell>
          <cell r="C176" t="str">
            <v>no</v>
          </cell>
          <cell r="D176">
            <v>4712.1499999999996</v>
          </cell>
          <cell r="E176">
            <v>0</v>
          </cell>
          <cell r="I176">
            <v>4712.1499999999996</v>
          </cell>
          <cell r="J176">
            <v>0</v>
          </cell>
          <cell r="K176">
            <v>0</v>
          </cell>
          <cell r="L176">
            <v>4712.1499999999996</v>
          </cell>
        </row>
        <row r="177">
          <cell r="A177" t="str">
            <v>MA171</v>
          </cell>
          <cell r="B177" t="str">
            <v>Systeme compensation</v>
          </cell>
          <cell r="C177" t="str">
            <v>ff</v>
          </cell>
          <cell r="D177">
            <v>2883.549</v>
          </cell>
          <cell r="E177">
            <v>0</v>
          </cell>
          <cell r="I177">
            <v>2883.55</v>
          </cell>
          <cell r="J177">
            <v>0</v>
          </cell>
          <cell r="K177">
            <v>0</v>
          </cell>
          <cell r="L177">
            <v>2883.55</v>
          </cell>
        </row>
        <row r="178">
          <cell r="A178" t="str">
            <v>MA172</v>
          </cell>
          <cell r="B178" t="str">
            <v>Té a bride DN100x100, PN10</v>
          </cell>
          <cell r="C178" t="str">
            <v>no</v>
          </cell>
          <cell r="D178">
            <v>58.12</v>
          </cell>
          <cell r="E178">
            <v>0</v>
          </cell>
          <cell r="I178">
            <v>58.12</v>
          </cell>
          <cell r="J178">
            <v>0</v>
          </cell>
          <cell r="K178">
            <v>0</v>
          </cell>
          <cell r="L178">
            <v>58.12</v>
          </cell>
        </row>
        <row r="179">
          <cell r="A179" t="str">
            <v>MA173</v>
          </cell>
          <cell r="B179" t="str">
            <v>Té a bride DN100x80, PN10</v>
          </cell>
          <cell r="C179" t="str">
            <v>no</v>
          </cell>
          <cell r="D179">
            <v>58.12</v>
          </cell>
          <cell r="E179">
            <v>0</v>
          </cell>
          <cell r="I179">
            <v>58.12</v>
          </cell>
          <cell r="J179">
            <v>0</v>
          </cell>
          <cell r="K179">
            <v>0</v>
          </cell>
          <cell r="L179">
            <v>58.12</v>
          </cell>
        </row>
        <row r="180">
          <cell r="A180" t="str">
            <v>MA174</v>
          </cell>
          <cell r="B180" t="str">
            <v>Té a bride DN125x100, PN10</v>
          </cell>
          <cell r="C180" t="str">
            <v>no</v>
          </cell>
          <cell r="D180">
            <v>75.393000000000001</v>
          </cell>
          <cell r="E180">
            <v>0</v>
          </cell>
          <cell r="I180">
            <v>75.39</v>
          </cell>
          <cell r="J180">
            <v>0</v>
          </cell>
          <cell r="K180">
            <v>0</v>
          </cell>
          <cell r="L180">
            <v>75.39</v>
          </cell>
        </row>
        <row r="181">
          <cell r="A181" t="str">
            <v>MA175</v>
          </cell>
          <cell r="B181" t="str">
            <v>Té a bride DN150x100, PN10</v>
          </cell>
          <cell r="C181" t="str">
            <v>no</v>
          </cell>
          <cell r="D181">
            <v>97.430999999999997</v>
          </cell>
          <cell r="E181">
            <v>0</v>
          </cell>
          <cell r="I181">
            <v>97.43</v>
          </cell>
          <cell r="J181">
            <v>0</v>
          </cell>
          <cell r="K181">
            <v>0</v>
          </cell>
          <cell r="L181">
            <v>97.43</v>
          </cell>
        </row>
        <row r="182">
          <cell r="A182" t="str">
            <v>MA176</v>
          </cell>
          <cell r="B182" t="str">
            <v>Té a bride DN150x150, PN10</v>
          </cell>
          <cell r="C182" t="str">
            <v>no</v>
          </cell>
          <cell r="D182">
            <v>97.430999999999997</v>
          </cell>
          <cell r="E182">
            <v>0</v>
          </cell>
          <cell r="I182">
            <v>97.43</v>
          </cell>
          <cell r="J182">
            <v>0</v>
          </cell>
          <cell r="K182">
            <v>0</v>
          </cell>
          <cell r="L182">
            <v>97.43</v>
          </cell>
        </row>
        <row r="183">
          <cell r="A183" t="str">
            <v>MA177</v>
          </cell>
          <cell r="B183" t="str">
            <v>Té a bride DN25x25, PN10</v>
          </cell>
          <cell r="C183" t="str">
            <v>no</v>
          </cell>
          <cell r="D183">
            <v>20.402999999999999</v>
          </cell>
          <cell r="E183">
            <v>0</v>
          </cell>
          <cell r="I183">
            <v>20.399999999999999</v>
          </cell>
          <cell r="J183">
            <v>0</v>
          </cell>
          <cell r="K183">
            <v>0</v>
          </cell>
          <cell r="L183">
            <v>20.399999999999999</v>
          </cell>
        </row>
        <row r="184">
          <cell r="A184" t="str">
            <v>MA178</v>
          </cell>
          <cell r="B184" t="str">
            <v>Té a bride DN65x65, PN10</v>
          </cell>
          <cell r="C184" t="str">
            <v>no</v>
          </cell>
          <cell r="D184">
            <v>48.588999999999999</v>
          </cell>
          <cell r="E184">
            <v>0</v>
          </cell>
          <cell r="I184">
            <v>48.59</v>
          </cell>
          <cell r="J184">
            <v>0</v>
          </cell>
          <cell r="K184">
            <v>0</v>
          </cell>
          <cell r="L184">
            <v>48.59</v>
          </cell>
        </row>
        <row r="185">
          <cell r="A185" t="str">
            <v>MA179</v>
          </cell>
          <cell r="B185" t="str">
            <v>Té a bride DN80x80, PN10</v>
          </cell>
          <cell r="C185" t="str">
            <v>no</v>
          </cell>
          <cell r="D185">
            <v>53.594000000000001</v>
          </cell>
          <cell r="E185">
            <v>0</v>
          </cell>
          <cell r="I185">
            <v>53.59</v>
          </cell>
          <cell r="J185">
            <v>0</v>
          </cell>
          <cell r="K185">
            <v>0</v>
          </cell>
          <cell r="L185">
            <v>53.59</v>
          </cell>
        </row>
        <row r="186">
          <cell r="A186" t="str">
            <v>MA180</v>
          </cell>
          <cell r="B186" t="str">
            <v>Té a emb. DN125x100, PN10</v>
          </cell>
          <cell r="C186" t="str">
            <v>no</v>
          </cell>
          <cell r="D186">
            <v>100.857</v>
          </cell>
          <cell r="E186">
            <v>0</v>
          </cell>
          <cell r="I186">
            <v>100.86</v>
          </cell>
          <cell r="J186">
            <v>0</v>
          </cell>
          <cell r="K186">
            <v>0</v>
          </cell>
          <cell r="L186">
            <v>100.86</v>
          </cell>
        </row>
        <row r="187">
          <cell r="A187" t="str">
            <v>MA181</v>
          </cell>
          <cell r="B187" t="str">
            <v>Té a emb. DN65x65, PN10</v>
          </cell>
          <cell r="C187" t="str">
            <v>no</v>
          </cell>
          <cell r="D187">
            <v>61.390999999999998</v>
          </cell>
          <cell r="E187">
            <v>0</v>
          </cell>
          <cell r="I187">
            <v>61.39</v>
          </cell>
          <cell r="J187">
            <v>0</v>
          </cell>
          <cell r="K187">
            <v>0</v>
          </cell>
          <cell r="L187">
            <v>61.39</v>
          </cell>
        </row>
        <row r="188">
          <cell r="A188" t="str">
            <v>MA182</v>
          </cell>
          <cell r="B188" t="str">
            <v>Té a emb. DN80x65, PN10</v>
          </cell>
          <cell r="C188" t="str">
            <v>no</v>
          </cell>
          <cell r="D188">
            <v>62.35</v>
          </cell>
          <cell r="E188">
            <v>0</v>
          </cell>
          <cell r="I188">
            <v>62.35</v>
          </cell>
          <cell r="J188">
            <v>0</v>
          </cell>
          <cell r="K188">
            <v>0</v>
          </cell>
          <cell r="L188">
            <v>62.35</v>
          </cell>
        </row>
        <row r="189">
          <cell r="A189" t="str">
            <v>MA183</v>
          </cell>
          <cell r="B189" t="str">
            <v>Tout-venant</v>
          </cell>
          <cell r="C189" t="str">
            <v>m3</v>
          </cell>
          <cell r="D189">
            <v>40.790999999999997</v>
          </cell>
          <cell r="E189">
            <v>0</v>
          </cell>
          <cell r="I189">
            <v>40.79</v>
          </cell>
          <cell r="J189">
            <v>0</v>
          </cell>
          <cell r="K189">
            <v>0</v>
          </cell>
          <cell r="L189">
            <v>40.79</v>
          </cell>
        </row>
        <row r="190">
          <cell r="A190" t="str">
            <v>MA184</v>
          </cell>
          <cell r="B190" t="str">
            <v>Treillis soudés</v>
          </cell>
          <cell r="C190" t="str">
            <v>kg</v>
          </cell>
          <cell r="D190">
            <v>2.468</v>
          </cell>
          <cell r="E190">
            <v>0</v>
          </cell>
          <cell r="I190">
            <v>2.4700000000000002</v>
          </cell>
          <cell r="J190">
            <v>0</v>
          </cell>
          <cell r="K190">
            <v>0</v>
          </cell>
          <cell r="L190">
            <v>2.4700000000000002</v>
          </cell>
        </row>
        <row r="191">
          <cell r="A191" t="str">
            <v>MA185</v>
          </cell>
          <cell r="B191" t="str">
            <v>Tuyau 0,25m en fonte DN150</v>
          </cell>
          <cell r="C191" t="str">
            <v>no</v>
          </cell>
          <cell r="D191">
            <v>6.6829999999999998</v>
          </cell>
          <cell r="E191">
            <v>0</v>
          </cell>
          <cell r="I191">
            <v>6.68</v>
          </cell>
          <cell r="J191">
            <v>0</v>
          </cell>
          <cell r="K191">
            <v>0</v>
          </cell>
          <cell r="L191">
            <v>6.68</v>
          </cell>
        </row>
        <row r="192">
          <cell r="A192" t="str">
            <v>MA186</v>
          </cell>
          <cell r="B192" t="str">
            <v>Tuyau 0,3m en fonte DN150</v>
          </cell>
          <cell r="C192" t="str">
            <v>no</v>
          </cell>
          <cell r="D192">
            <v>7.9809999999999999</v>
          </cell>
          <cell r="E192">
            <v>0</v>
          </cell>
          <cell r="I192">
            <v>7.98</v>
          </cell>
          <cell r="J192">
            <v>0</v>
          </cell>
          <cell r="K192">
            <v>0</v>
          </cell>
          <cell r="L192">
            <v>7.98</v>
          </cell>
        </row>
        <row r="193">
          <cell r="A193" t="str">
            <v>MA187</v>
          </cell>
          <cell r="B193" t="str">
            <v>Tuyau 0,5m en acier inox DN125</v>
          </cell>
          <cell r="C193" t="str">
            <v>no</v>
          </cell>
          <cell r="D193">
            <v>421.98500000000001</v>
          </cell>
          <cell r="E193">
            <v>0</v>
          </cell>
          <cell r="I193">
            <v>421.99</v>
          </cell>
          <cell r="J193">
            <v>0</v>
          </cell>
          <cell r="K193">
            <v>0</v>
          </cell>
          <cell r="L193">
            <v>421.99</v>
          </cell>
        </row>
        <row r="194">
          <cell r="A194" t="str">
            <v>MA188</v>
          </cell>
          <cell r="B194" t="str">
            <v>Tuyau 0,5m en acier inox DN150</v>
          </cell>
          <cell r="C194" t="str">
            <v>no</v>
          </cell>
          <cell r="D194">
            <v>0</v>
          </cell>
          <cell r="E194">
            <v>0</v>
          </cell>
          <cell r="I194">
            <v>0</v>
          </cell>
          <cell r="J194">
            <v>0</v>
          </cell>
          <cell r="K194">
            <v>0</v>
          </cell>
          <cell r="L194">
            <v>0</v>
          </cell>
        </row>
        <row r="195">
          <cell r="A195" t="str">
            <v>MA189</v>
          </cell>
          <cell r="B195" t="str">
            <v>Tuyau 0,5m en fonte DN150</v>
          </cell>
          <cell r="C195" t="str">
            <v>no</v>
          </cell>
          <cell r="D195">
            <v>18.852</v>
          </cell>
          <cell r="E195">
            <v>0</v>
          </cell>
          <cell r="I195">
            <v>18.850000000000001</v>
          </cell>
          <cell r="J195">
            <v>0</v>
          </cell>
          <cell r="K195">
            <v>0</v>
          </cell>
          <cell r="L195">
            <v>18.850000000000001</v>
          </cell>
        </row>
        <row r="196">
          <cell r="A196" t="str">
            <v>MA190</v>
          </cell>
          <cell r="B196" t="str">
            <v>Tuyau 1,0m en acier inox DN150</v>
          </cell>
          <cell r="C196" t="str">
            <v>no</v>
          </cell>
          <cell r="D196">
            <v>0</v>
          </cell>
          <cell r="E196">
            <v>562.64599999999996</v>
          </cell>
          <cell r="I196">
            <v>0</v>
          </cell>
          <cell r="J196">
            <v>562.64599999999996</v>
          </cell>
          <cell r="K196">
            <v>0</v>
          </cell>
          <cell r="L196">
            <v>562.64599999999996</v>
          </cell>
        </row>
        <row r="197">
          <cell r="A197" t="str">
            <v>MA191</v>
          </cell>
          <cell r="B197" t="str">
            <v>Tuyau 1,0m en fonte DN150</v>
          </cell>
          <cell r="C197" t="str">
            <v>no</v>
          </cell>
          <cell r="D197">
            <v>31.908000000000001</v>
          </cell>
          <cell r="E197">
            <v>0</v>
          </cell>
          <cell r="I197">
            <v>31.91</v>
          </cell>
          <cell r="J197">
            <v>0</v>
          </cell>
          <cell r="K197">
            <v>0</v>
          </cell>
          <cell r="L197">
            <v>31.91</v>
          </cell>
        </row>
        <row r="198">
          <cell r="A198" t="str">
            <v>MA192</v>
          </cell>
          <cell r="B198" t="str">
            <v>Tuyau 1,25m en fonte DN150</v>
          </cell>
          <cell r="C198" t="str">
            <v>no</v>
          </cell>
          <cell r="D198">
            <v>0</v>
          </cell>
          <cell r="E198">
            <v>0</v>
          </cell>
          <cell r="I198">
            <v>0</v>
          </cell>
          <cell r="J198">
            <v>0</v>
          </cell>
          <cell r="K198">
            <v>0</v>
          </cell>
          <cell r="L198">
            <v>0</v>
          </cell>
        </row>
        <row r="199">
          <cell r="A199" t="str">
            <v>MA193</v>
          </cell>
          <cell r="B199" t="str">
            <v>Tuyau 1,5m en acier inox DN250/DN150</v>
          </cell>
          <cell r="C199" t="str">
            <v>no</v>
          </cell>
          <cell r="D199">
            <v>773.63900000000001</v>
          </cell>
          <cell r="E199">
            <v>0</v>
          </cell>
          <cell r="I199">
            <v>773.64</v>
          </cell>
          <cell r="J199">
            <v>0</v>
          </cell>
          <cell r="K199">
            <v>0</v>
          </cell>
          <cell r="L199">
            <v>773.64</v>
          </cell>
        </row>
        <row r="200">
          <cell r="A200" t="str">
            <v>MA194</v>
          </cell>
          <cell r="B200" t="str">
            <v>Tuyau à bride en acier DN25</v>
          </cell>
          <cell r="C200" t="str">
            <v>m</v>
          </cell>
          <cell r="D200">
            <v>21.094000000000001</v>
          </cell>
          <cell r="E200">
            <v>0</v>
          </cell>
          <cell r="I200">
            <v>21.09</v>
          </cell>
          <cell r="J200">
            <v>0</v>
          </cell>
          <cell r="K200">
            <v>0</v>
          </cell>
          <cell r="L200">
            <v>21.09</v>
          </cell>
        </row>
        <row r="201">
          <cell r="A201" t="str">
            <v>MA195</v>
          </cell>
          <cell r="B201" t="str">
            <v>Tuyau en acier DN150</v>
          </cell>
          <cell r="C201" t="str">
            <v>m</v>
          </cell>
          <cell r="D201">
            <v>30.187999999999999</v>
          </cell>
          <cell r="E201">
            <v>0</v>
          </cell>
          <cell r="I201">
            <v>30.19</v>
          </cell>
          <cell r="J201">
            <v>0</v>
          </cell>
          <cell r="K201">
            <v>0</v>
          </cell>
          <cell r="L201">
            <v>30.19</v>
          </cell>
        </row>
        <row r="202">
          <cell r="A202" t="str">
            <v>MA196</v>
          </cell>
          <cell r="B202" t="str">
            <v>Tuyau en acier DN150, PN10</v>
          </cell>
          <cell r="C202" t="str">
            <v>m</v>
          </cell>
          <cell r="D202">
            <v>31.908000000000001</v>
          </cell>
          <cell r="E202">
            <v>0</v>
          </cell>
          <cell r="I202">
            <v>31.91</v>
          </cell>
          <cell r="J202">
            <v>0</v>
          </cell>
          <cell r="K202">
            <v>0</v>
          </cell>
          <cell r="L202">
            <v>31.91</v>
          </cell>
        </row>
        <row r="203">
          <cell r="A203" t="str">
            <v>MA197</v>
          </cell>
          <cell r="B203" t="str">
            <v>Tuyau en acier DN25</v>
          </cell>
          <cell r="C203" t="str">
            <v>m</v>
          </cell>
          <cell r="D203">
            <v>3.5110000000000001</v>
          </cell>
          <cell r="E203">
            <v>0</v>
          </cell>
          <cell r="I203">
            <v>3.51</v>
          </cell>
          <cell r="J203">
            <v>0</v>
          </cell>
          <cell r="K203">
            <v>0</v>
          </cell>
          <cell r="L203">
            <v>3.51</v>
          </cell>
        </row>
        <row r="204">
          <cell r="A204" t="str">
            <v>MA198</v>
          </cell>
          <cell r="B204" t="str">
            <v>PVC pipe DN110, PN10</v>
          </cell>
          <cell r="C204" t="str">
            <v>m</v>
          </cell>
          <cell r="D204">
            <v>3.92</v>
          </cell>
          <cell r="E204">
            <v>0</v>
          </cell>
          <cell r="I204">
            <v>3.92</v>
          </cell>
          <cell r="J204">
            <v>0</v>
          </cell>
          <cell r="K204">
            <v>0</v>
          </cell>
          <cell r="L204">
            <v>3.92</v>
          </cell>
        </row>
        <row r="205">
          <cell r="A205" t="str">
            <v>MA199</v>
          </cell>
          <cell r="B205" t="str">
            <v>PVC pipe DN125, PN10</v>
          </cell>
          <cell r="C205" t="str">
            <v>m</v>
          </cell>
          <cell r="D205">
            <v>5.0199999999999996</v>
          </cell>
          <cell r="E205">
            <v>0</v>
          </cell>
          <cell r="I205">
            <v>5.0199999999999996</v>
          </cell>
          <cell r="J205">
            <v>0</v>
          </cell>
          <cell r="K205">
            <v>0</v>
          </cell>
          <cell r="L205">
            <v>5.0199999999999996</v>
          </cell>
        </row>
        <row r="206">
          <cell r="A206" t="str">
            <v>MA200</v>
          </cell>
          <cell r="B206" t="str">
            <v>PVC pipe DN150, PN10</v>
          </cell>
          <cell r="C206" t="str">
            <v>m</v>
          </cell>
          <cell r="D206">
            <v>0</v>
          </cell>
          <cell r="E206">
            <v>6.6550000000000002</v>
          </cell>
          <cell r="I206">
            <v>0</v>
          </cell>
          <cell r="J206">
            <v>6.6550000000000002</v>
          </cell>
          <cell r="K206">
            <v>0</v>
          </cell>
          <cell r="L206">
            <v>6.6550000000000002</v>
          </cell>
        </row>
        <row r="207">
          <cell r="A207" t="str">
            <v>MA201</v>
          </cell>
          <cell r="B207" t="str">
            <v>Perforated PVC pipe 200mm</v>
          </cell>
          <cell r="C207" t="str">
            <v>m</v>
          </cell>
          <cell r="D207">
            <v>0</v>
          </cell>
          <cell r="E207">
            <v>35.25</v>
          </cell>
          <cell r="I207">
            <v>0</v>
          </cell>
          <cell r="J207">
            <v>35.25</v>
          </cell>
          <cell r="K207">
            <v>0</v>
          </cell>
          <cell r="L207">
            <v>35.25</v>
          </cell>
        </row>
        <row r="208">
          <cell r="A208" t="str">
            <v>MA202</v>
          </cell>
          <cell r="B208" t="str">
            <v>PVC pipe DN30</v>
          </cell>
          <cell r="C208" t="str">
            <v>m</v>
          </cell>
          <cell r="D208">
            <v>0</v>
          </cell>
          <cell r="E208">
            <v>0.62</v>
          </cell>
          <cell r="I208">
            <v>0</v>
          </cell>
          <cell r="J208">
            <v>0.62</v>
          </cell>
          <cell r="K208">
            <v>0</v>
          </cell>
          <cell r="L208">
            <v>0.62</v>
          </cell>
        </row>
        <row r="209">
          <cell r="A209" t="str">
            <v>MA203</v>
          </cell>
          <cell r="B209" t="str">
            <v>PVC pipe DN65, PN10</v>
          </cell>
          <cell r="C209" t="str">
            <v>m</v>
          </cell>
          <cell r="D209">
            <v>0</v>
          </cell>
          <cell r="E209">
            <v>1.2829999999999999</v>
          </cell>
          <cell r="I209">
            <v>0</v>
          </cell>
          <cell r="J209">
            <v>1.2829999999999999</v>
          </cell>
          <cell r="K209">
            <v>0</v>
          </cell>
          <cell r="L209">
            <v>1.2829999999999999</v>
          </cell>
        </row>
        <row r="210">
          <cell r="A210" t="str">
            <v>MA204</v>
          </cell>
          <cell r="B210" t="str">
            <v>PVC pipe DN80, PN10</v>
          </cell>
          <cell r="C210" t="str">
            <v>m</v>
          </cell>
          <cell r="D210">
            <v>0</v>
          </cell>
          <cell r="E210">
            <v>2.6230000000000002</v>
          </cell>
          <cell r="I210">
            <v>0</v>
          </cell>
          <cell r="J210">
            <v>2.6230000000000002</v>
          </cell>
          <cell r="K210">
            <v>0</v>
          </cell>
          <cell r="L210">
            <v>2.6230000000000002</v>
          </cell>
        </row>
        <row r="211">
          <cell r="A211" t="str">
            <v>MA205</v>
          </cell>
          <cell r="B211" t="str">
            <v>Tuyauterie et robinetterie divers</v>
          </cell>
          <cell r="C211" t="str">
            <v>ff</v>
          </cell>
          <cell r="D211">
            <v>0</v>
          </cell>
          <cell r="E211">
            <v>421.98500000000001</v>
          </cell>
          <cell r="I211">
            <v>0</v>
          </cell>
          <cell r="J211">
            <v>421.98500000000001</v>
          </cell>
          <cell r="K211">
            <v>0</v>
          </cell>
          <cell r="L211">
            <v>421.98500000000001</v>
          </cell>
        </row>
        <row r="212">
          <cell r="A212" t="str">
            <v>MA206</v>
          </cell>
          <cell r="B212" t="str">
            <v>Tuyauterie système dosage</v>
          </cell>
          <cell r="C212" t="str">
            <v>ff</v>
          </cell>
          <cell r="D212">
            <v>0</v>
          </cell>
          <cell r="E212">
            <v>2320.902</v>
          </cell>
          <cell r="I212">
            <v>0</v>
          </cell>
          <cell r="J212">
            <v>2320.902</v>
          </cell>
          <cell r="K212">
            <v>0</v>
          </cell>
          <cell r="L212">
            <v>2320.902</v>
          </cell>
        </row>
        <row r="213">
          <cell r="A213" t="str">
            <v>MA207</v>
          </cell>
          <cell r="B213" t="str">
            <v>Rechange pour le poste de dosage</v>
          </cell>
          <cell r="C213" t="str">
            <v>ff</v>
          </cell>
          <cell r="D213">
            <v>0</v>
          </cell>
          <cell r="E213">
            <v>175.827</v>
          </cell>
          <cell r="I213">
            <v>0</v>
          </cell>
          <cell r="J213">
            <v>175.827</v>
          </cell>
          <cell r="K213">
            <v>0</v>
          </cell>
          <cell r="L213">
            <v>175.827</v>
          </cell>
        </row>
        <row r="214">
          <cell r="A214" t="str">
            <v>MA208</v>
          </cell>
          <cell r="B214" t="str">
            <v>Équipement laboratoire analyse d'eau</v>
          </cell>
          <cell r="C214" t="str">
            <v>ff</v>
          </cell>
          <cell r="D214">
            <v>0</v>
          </cell>
          <cell r="E214">
            <v>5978.09</v>
          </cell>
          <cell r="I214">
            <v>0</v>
          </cell>
          <cell r="J214">
            <v>5978.09</v>
          </cell>
          <cell r="K214">
            <v>0</v>
          </cell>
          <cell r="L214">
            <v>5978.09</v>
          </cell>
        </row>
        <row r="215">
          <cell r="A215" t="str">
            <v>MA209</v>
          </cell>
          <cell r="B215" t="str">
            <v>Sulfate d'aluminium</v>
          </cell>
          <cell r="C215" t="str">
            <v>kg</v>
          </cell>
          <cell r="D215">
            <v>0</v>
          </cell>
          <cell r="E215">
            <v>0.38100000000000001</v>
          </cell>
          <cell r="I215">
            <v>0</v>
          </cell>
          <cell r="J215">
            <v>0.38100000000000001</v>
          </cell>
          <cell r="K215">
            <v>0</v>
          </cell>
          <cell r="L215">
            <v>0.38100000000000001</v>
          </cell>
        </row>
        <row r="216">
          <cell r="A216" t="str">
            <v>MA210</v>
          </cell>
          <cell r="D216">
            <v>0</v>
          </cell>
          <cell r="E216">
            <v>0</v>
          </cell>
          <cell r="I216">
            <v>0</v>
          </cell>
          <cell r="J216">
            <v>0</v>
          </cell>
          <cell r="K216">
            <v>0</v>
          </cell>
          <cell r="L216">
            <v>0</v>
          </cell>
        </row>
        <row r="217">
          <cell r="A217" t="str">
            <v>MA211</v>
          </cell>
          <cell r="B217" t="str">
            <v>Rechange pour des pompes centrifuges</v>
          </cell>
          <cell r="C217" t="str">
            <v>ff</v>
          </cell>
          <cell r="D217">
            <v>0</v>
          </cell>
          <cell r="E217">
            <v>91.424000000000007</v>
          </cell>
          <cell r="I217">
            <v>0</v>
          </cell>
          <cell r="J217">
            <v>91.424000000000007</v>
          </cell>
          <cell r="K217">
            <v>0</v>
          </cell>
          <cell r="L217">
            <v>91.424000000000007</v>
          </cell>
        </row>
        <row r="218">
          <cell r="A218" t="str">
            <v>MA212</v>
          </cell>
          <cell r="B218" t="str">
            <v>Pompe dosage</v>
          </cell>
          <cell r="C218" t="str">
            <v>ff</v>
          </cell>
          <cell r="D218">
            <v>0</v>
          </cell>
          <cell r="E218">
            <v>1828.587</v>
          </cell>
          <cell r="I218">
            <v>0</v>
          </cell>
          <cell r="J218">
            <v>1828.587</v>
          </cell>
          <cell r="K218">
            <v>0</v>
          </cell>
          <cell r="L218">
            <v>1828.587</v>
          </cell>
        </row>
        <row r="219">
          <cell r="A219" t="str">
            <v>MA213</v>
          </cell>
          <cell r="B219" t="str">
            <v>Lace d'injection</v>
          </cell>
          <cell r="C219" t="str">
            <v>ff</v>
          </cell>
          <cell r="D219">
            <v>0</v>
          </cell>
          <cell r="E219">
            <v>98.46</v>
          </cell>
          <cell r="I219">
            <v>0</v>
          </cell>
          <cell r="J219">
            <v>98.46</v>
          </cell>
          <cell r="K219">
            <v>0</v>
          </cell>
          <cell r="L219">
            <v>98.46</v>
          </cell>
        </row>
        <row r="220">
          <cell r="A220" t="str">
            <v>MA214</v>
          </cell>
          <cell r="B220" t="str">
            <v>Hypochlorite de calcium</v>
          </cell>
          <cell r="C220" t="str">
            <v>kg</v>
          </cell>
          <cell r="D220">
            <v>0</v>
          </cell>
          <cell r="E220">
            <v>4.2160000000000002</v>
          </cell>
          <cell r="I220">
            <v>0</v>
          </cell>
          <cell r="J220">
            <v>4.2160000000000002</v>
          </cell>
          <cell r="K220">
            <v>0</v>
          </cell>
          <cell r="L220">
            <v>4.2160000000000002</v>
          </cell>
        </row>
        <row r="221">
          <cell r="A221" t="str">
            <v>MA215</v>
          </cell>
          <cell r="B221" t="str">
            <v>Mélangeur a moteur electrique</v>
          </cell>
          <cell r="C221" t="str">
            <v>no</v>
          </cell>
          <cell r="D221">
            <v>0</v>
          </cell>
          <cell r="E221">
            <v>1019.797</v>
          </cell>
          <cell r="I221">
            <v>0</v>
          </cell>
          <cell r="J221">
            <v>1019.797</v>
          </cell>
          <cell r="K221">
            <v>0</v>
          </cell>
          <cell r="L221">
            <v>1019.797</v>
          </cell>
        </row>
        <row r="222">
          <cell r="A222" t="str">
            <v>MA216</v>
          </cell>
          <cell r="B222" t="str">
            <v>Planche a beton 8x20x150cm</v>
          </cell>
          <cell r="C222" t="str">
            <v>no</v>
          </cell>
          <cell r="D222">
            <v>0</v>
          </cell>
          <cell r="E222">
            <v>8.4459999999999997</v>
          </cell>
          <cell r="I222">
            <v>0</v>
          </cell>
          <cell r="J222">
            <v>8.4459999999999997</v>
          </cell>
          <cell r="K222">
            <v>0</v>
          </cell>
          <cell r="L222">
            <v>8.4459999999999997</v>
          </cell>
        </row>
        <row r="223">
          <cell r="A223" t="str">
            <v>MA217</v>
          </cell>
          <cell r="B223" t="str">
            <v>Precast concrete kerbs 150 X 350 mm</v>
          </cell>
          <cell r="C223" t="str">
            <v>m</v>
          </cell>
          <cell r="D223">
            <v>0</v>
          </cell>
          <cell r="E223">
            <v>9.5030000000000001</v>
          </cell>
          <cell r="I223">
            <v>0</v>
          </cell>
          <cell r="J223">
            <v>9.5030000000000001</v>
          </cell>
          <cell r="K223">
            <v>0</v>
          </cell>
          <cell r="L223">
            <v>9.5030000000000001</v>
          </cell>
        </row>
        <row r="224">
          <cell r="A224" t="str">
            <v>MA218</v>
          </cell>
          <cell r="B224" t="str">
            <v>Precast concrete curve kerbs Type A</v>
          </cell>
          <cell r="C224" t="str">
            <v>m</v>
          </cell>
          <cell r="D224">
            <v>0</v>
          </cell>
          <cell r="E224">
            <v>4.2160000000000002</v>
          </cell>
          <cell r="I224">
            <v>0</v>
          </cell>
          <cell r="J224">
            <v>4.2160000000000002</v>
          </cell>
          <cell r="K224">
            <v>0</v>
          </cell>
          <cell r="L224">
            <v>4.2160000000000002</v>
          </cell>
        </row>
        <row r="225">
          <cell r="A225" t="str">
            <v>MA219</v>
          </cell>
          <cell r="B225" t="str">
            <v>Precast concrete tiles 55/40/5 - berm</v>
          </cell>
          <cell r="C225" t="str">
            <v>m</v>
          </cell>
          <cell r="D225">
            <v>0</v>
          </cell>
          <cell r="E225">
            <v>10.547000000000001</v>
          </cell>
          <cell r="I225">
            <v>0</v>
          </cell>
          <cell r="J225">
            <v>10.547000000000001</v>
          </cell>
          <cell r="K225">
            <v>0</v>
          </cell>
          <cell r="L225">
            <v>10.547000000000001</v>
          </cell>
        </row>
        <row r="226">
          <cell r="A226" t="str">
            <v>MA220</v>
          </cell>
          <cell r="B226" t="str">
            <v>Precast concrete segments</v>
          </cell>
          <cell r="C226" t="str">
            <v>m</v>
          </cell>
          <cell r="D226">
            <v>0</v>
          </cell>
          <cell r="E226">
            <v>10.547000000000001</v>
          </cell>
          <cell r="I226">
            <v>0</v>
          </cell>
          <cell r="J226">
            <v>10.547000000000001</v>
          </cell>
          <cell r="K226">
            <v>0</v>
          </cell>
          <cell r="L226">
            <v>10.547000000000001</v>
          </cell>
        </row>
        <row r="227">
          <cell r="A227" t="str">
            <v>MA221</v>
          </cell>
          <cell r="B227" t="str">
            <v>Bearing type 60-61</v>
          </cell>
          <cell r="C227" t="str">
            <v>no</v>
          </cell>
          <cell r="D227">
            <v>0</v>
          </cell>
          <cell r="E227">
            <v>31.655000000000001</v>
          </cell>
          <cell r="I227">
            <v>0</v>
          </cell>
          <cell r="J227">
            <v>31.655000000000001</v>
          </cell>
          <cell r="K227">
            <v>0</v>
          </cell>
          <cell r="L227">
            <v>31.655000000000001</v>
          </cell>
        </row>
        <row r="228">
          <cell r="A228" t="str">
            <v>MA222</v>
          </cell>
          <cell r="B228" t="str">
            <v xml:space="preserve">Neopren bearing </v>
          </cell>
          <cell r="C228" t="str">
            <v>no</v>
          </cell>
          <cell r="D228">
            <v>105.496</v>
          </cell>
          <cell r="E228">
            <v>0</v>
          </cell>
          <cell r="I228">
            <v>105.5</v>
          </cell>
          <cell r="J228">
            <v>0</v>
          </cell>
          <cell r="K228">
            <v>0</v>
          </cell>
          <cell r="L228">
            <v>105.5</v>
          </cell>
        </row>
        <row r="229">
          <cell r="A229" t="str">
            <v>MA223</v>
          </cell>
          <cell r="B229" t="str">
            <v>Expansion Joint 75 mm gap - 11 m length</v>
          </cell>
          <cell r="C229" t="str">
            <v>no</v>
          </cell>
          <cell r="D229">
            <v>1406.616</v>
          </cell>
          <cell r="E229">
            <v>0</v>
          </cell>
          <cell r="I229">
            <v>1406.62</v>
          </cell>
          <cell r="J229">
            <v>0</v>
          </cell>
          <cell r="K229">
            <v>0</v>
          </cell>
          <cell r="L229">
            <v>1406.62</v>
          </cell>
        </row>
        <row r="230">
          <cell r="A230" t="str">
            <v>MA224</v>
          </cell>
          <cell r="B230" t="str">
            <v>Expansion Joint 50 mm gap - 15 m length</v>
          </cell>
          <cell r="C230" t="str">
            <v>no</v>
          </cell>
          <cell r="D230">
            <v>2109.91</v>
          </cell>
          <cell r="E230">
            <v>0</v>
          </cell>
          <cell r="I230">
            <v>2109.91</v>
          </cell>
          <cell r="J230">
            <v>0</v>
          </cell>
          <cell r="K230">
            <v>0</v>
          </cell>
          <cell r="L230">
            <v>2109.91</v>
          </cell>
        </row>
        <row r="231">
          <cell r="A231" t="str">
            <v>MA225</v>
          </cell>
          <cell r="B231" t="str">
            <v>Prickers</v>
          </cell>
          <cell r="C231" t="str">
            <v>no</v>
          </cell>
          <cell r="D231">
            <v>0</v>
          </cell>
          <cell r="E231">
            <v>3.863</v>
          </cell>
          <cell r="I231">
            <v>0</v>
          </cell>
          <cell r="J231">
            <v>3.863</v>
          </cell>
          <cell r="K231">
            <v>0</v>
          </cell>
          <cell r="L231">
            <v>3.863</v>
          </cell>
        </row>
        <row r="232">
          <cell r="A232" t="str">
            <v>MA226</v>
          </cell>
          <cell r="B232" t="str">
            <v>Grass Sements</v>
          </cell>
          <cell r="C232" t="str">
            <v>Kg</v>
          </cell>
          <cell r="D232">
            <v>0</v>
          </cell>
          <cell r="E232">
            <v>0.127</v>
          </cell>
          <cell r="I232">
            <v>0</v>
          </cell>
          <cell r="J232">
            <v>0.127</v>
          </cell>
          <cell r="K232">
            <v>0</v>
          </cell>
          <cell r="L232">
            <v>0.127</v>
          </cell>
        </row>
        <row r="233">
          <cell r="A233" t="str">
            <v>MA227</v>
          </cell>
          <cell r="D233">
            <v>0</v>
          </cell>
          <cell r="E233">
            <v>0</v>
          </cell>
          <cell r="I233">
            <v>0</v>
          </cell>
          <cell r="J233">
            <v>0</v>
          </cell>
          <cell r="K233">
            <v>0</v>
          </cell>
          <cell r="L233">
            <v>0</v>
          </cell>
        </row>
        <row r="234">
          <cell r="A234" t="str">
            <v>MA228</v>
          </cell>
          <cell r="D234">
            <v>0</v>
          </cell>
          <cell r="E234">
            <v>0</v>
          </cell>
          <cell r="I234">
            <v>0</v>
          </cell>
          <cell r="J234">
            <v>0</v>
          </cell>
          <cell r="K234">
            <v>0</v>
          </cell>
          <cell r="L234">
            <v>0</v>
          </cell>
        </row>
        <row r="235">
          <cell r="A235" t="str">
            <v>MA229</v>
          </cell>
          <cell r="B235" t="str">
            <v>Wood Beams Formwork H20</v>
          </cell>
          <cell r="C235" t="str">
            <v>ml</v>
          </cell>
          <cell r="D235">
            <v>11.28</v>
          </cell>
          <cell r="E235">
            <v>0</v>
          </cell>
          <cell r="I235">
            <v>11.28</v>
          </cell>
          <cell r="J235">
            <v>0</v>
          </cell>
          <cell r="K235">
            <v>0</v>
          </cell>
          <cell r="L235">
            <v>11.28</v>
          </cell>
        </row>
        <row r="236">
          <cell r="A236" t="str">
            <v>MA230</v>
          </cell>
          <cell r="B236" t="str">
            <v>Formwork bridgebuilder</v>
          </cell>
          <cell r="C236" t="str">
            <v>m2</v>
          </cell>
          <cell r="D236">
            <v>64.704999999999998</v>
          </cell>
          <cell r="E236">
            <v>0</v>
          </cell>
          <cell r="I236">
            <v>64.709999999999994</v>
          </cell>
          <cell r="J236">
            <v>0</v>
          </cell>
          <cell r="K236">
            <v>0</v>
          </cell>
          <cell r="L236">
            <v>64.709999999999994</v>
          </cell>
        </row>
        <row r="237">
          <cell r="A237" t="str">
            <v>MA231</v>
          </cell>
          <cell r="B237" t="str">
            <v>Steel structure</v>
          </cell>
          <cell r="C237" t="str">
            <v>m3</v>
          </cell>
          <cell r="D237">
            <v>2.1150000000000002</v>
          </cell>
          <cell r="E237">
            <v>0</v>
          </cell>
          <cell r="I237">
            <v>2.12</v>
          </cell>
          <cell r="J237">
            <v>0</v>
          </cell>
          <cell r="K237">
            <v>0</v>
          </cell>
          <cell r="L237">
            <v>2.12</v>
          </cell>
        </row>
        <row r="238">
          <cell r="A238" t="str">
            <v>MA232</v>
          </cell>
          <cell r="B238" t="str">
            <v>Tubular scaffolding</v>
          </cell>
          <cell r="C238" t="str">
            <v>m3</v>
          </cell>
          <cell r="D238">
            <v>4.9210000000000003</v>
          </cell>
          <cell r="E238">
            <v>0</v>
          </cell>
          <cell r="I238">
            <v>4.92</v>
          </cell>
          <cell r="J238">
            <v>0</v>
          </cell>
          <cell r="K238">
            <v>0</v>
          </cell>
          <cell r="L238">
            <v>4.92</v>
          </cell>
        </row>
        <row r="239">
          <cell r="A239" t="str">
            <v>MA233</v>
          </cell>
          <cell r="B239" t="str">
            <v>Steel Plate # 6mm</v>
          </cell>
          <cell r="C239" t="str">
            <v>m2</v>
          </cell>
          <cell r="D239">
            <v>50.76</v>
          </cell>
          <cell r="E239">
            <v>0</v>
          </cell>
          <cell r="I239">
            <v>50.76</v>
          </cell>
          <cell r="J239">
            <v>0</v>
          </cell>
          <cell r="K239">
            <v>0</v>
          </cell>
          <cell r="L239">
            <v>50.76</v>
          </cell>
        </row>
        <row r="240">
          <cell r="A240" t="str">
            <v>MA234</v>
          </cell>
          <cell r="C240" t="str">
            <v>m3</v>
          </cell>
          <cell r="D240">
            <v>0</v>
          </cell>
          <cell r="E240">
            <v>0</v>
          </cell>
          <cell r="I240">
            <v>0</v>
          </cell>
          <cell r="J240">
            <v>0</v>
          </cell>
          <cell r="K240">
            <v>0</v>
          </cell>
          <cell r="L240">
            <v>0</v>
          </cell>
        </row>
        <row r="241">
          <cell r="A241" t="str">
            <v>MA235</v>
          </cell>
          <cell r="C241" t="str">
            <v>m2</v>
          </cell>
          <cell r="D241">
            <v>0</v>
          </cell>
          <cell r="E241">
            <v>0</v>
          </cell>
          <cell r="I241">
            <v>0</v>
          </cell>
          <cell r="J241">
            <v>0</v>
          </cell>
          <cell r="K241">
            <v>0</v>
          </cell>
          <cell r="L241">
            <v>0</v>
          </cell>
        </row>
        <row r="242">
          <cell r="A242" t="str">
            <v>MA236</v>
          </cell>
          <cell r="C242" t="str">
            <v>kg</v>
          </cell>
          <cell r="D242">
            <v>0</v>
          </cell>
          <cell r="E242">
            <v>0</v>
          </cell>
          <cell r="I242">
            <v>0</v>
          </cell>
          <cell r="J242">
            <v>0</v>
          </cell>
          <cell r="K242">
            <v>0</v>
          </cell>
          <cell r="L242">
            <v>0</v>
          </cell>
        </row>
        <row r="243">
          <cell r="A243" t="str">
            <v>MA237</v>
          </cell>
          <cell r="B243" t="str">
            <v>Form Traveller BRIDGEBUILDER</v>
          </cell>
          <cell r="C243" t="str">
            <v>Ls</v>
          </cell>
          <cell r="D243">
            <v>281322.016</v>
          </cell>
          <cell r="E243">
            <v>0</v>
          </cell>
          <cell r="I243">
            <v>281322.02</v>
          </cell>
          <cell r="J243">
            <v>0</v>
          </cell>
          <cell r="K243">
            <v>0</v>
          </cell>
          <cell r="L243">
            <v>281322.02</v>
          </cell>
        </row>
        <row r="244">
          <cell r="A244" t="str">
            <v>MA238</v>
          </cell>
          <cell r="C244" t="str">
            <v>kg</v>
          </cell>
          <cell r="D244">
            <v>0</v>
          </cell>
          <cell r="E244">
            <v>0</v>
          </cell>
          <cell r="I244">
            <v>0</v>
          </cell>
          <cell r="J244">
            <v>0</v>
          </cell>
          <cell r="K244">
            <v>0</v>
          </cell>
          <cell r="L244">
            <v>0</v>
          </cell>
        </row>
        <row r="245">
          <cell r="A245" t="str">
            <v>MA239</v>
          </cell>
          <cell r="C245" t="str">
            <v>kg</v>
          </cell>
          <cell r="D245">
            <v>0</v>
          </cell>
          <cell r="E245">
            <v>0</v>
          </cell>
          <cell r="I245">
            <v>0</v>
          </cell>
          <cell r="J245">
            <v>0</v>
          </cell>
          <cell r="K245">
            <v>0</v>
          </cell>
          <cell r="L245">
            <v>0</v>
          </cell>
        </row>
        <row r="246">
          <cell r="A246" t="str">
            <v>MA240</v>
          </cell>
          <cell r="B246" t="str">
            <v>GASOIL</v>
          </cell>
          <cell r="C246" t="str">
            <v>kg</v>
          </cell>
          <cell r="D246">
            <v>0.56399999999999995</v>
          </cell>
          <cell r="E246">
            <v>0</v>
          </cell>
          <cell r="I246">
            <v>0.56000000000000005</v>
          </cell>
          <cell r="J246">
            <v>0</v>
          </cell>
          <cell r="K246">
            <v>0</v>
          </cell>
          <cell r="L246">
            <v>0.56000000000000005</v>
          </cell>
        </row>
        <row r="247">
          <cell r="A247" t="str">
            <v>MA241</v>
          </cell>
          <cell r="B247" t="str">
            <v>KEROSENE</v>
          </cell>
          <cell r="C247" t="str">
            <v>kg</v>
          </cell>
          <cell r="D247">
            <v>0.747</v>
          </cell>
          <cell r="E247">
            <v>0</v>
          </cell>
          <cell r="I247">
            <v>0.75</v>
          </cell>
          <cell r="J247">
            <v>0</v>
          </cell>
          <cell r="K247">
            <v>0</v>
          </cell>
          <cell r="L247">
            <v>0.75</v>
          </cell>
        </row>
        <row r="248">
          <cell r="A248" t="str">
            <v>MA242</v>
          </cell>
          <cell r="B248" t="str">
            <v>Steel H piles 305x305x126 kg/m BS 4360 Grade 43A</v>
          </cell>
          <cell r="C248" t="str">
            <v>ml</v>
          </cell>
          <cell r="D248">
            <v>532.98</v>
          </cell>
          <cell r="E248">
            <v>0</v>
          </cell>
          <cell r="I248">
            <v>532.98</v>
          </cell>
          <cell r="J248">
            <v>0</v>
          </cell>
          <cell r="K248">
            <v>0</v>
          </cell>
          <cell r="L248">
            <v>532.98</v>
          </cell>
        </row>
        <row r="249">
          <cell r="A249" t="str">
            <v>MA243</v>
          </cell>
          <cell r="C249" t="str">
            <v>kg</v>
          </cell>
          <cell r="D249">
            <v>0</v>
          </cell>
          <cell r="E249">
            <v>0</v>
          </cell>
          <cell r="I249">
            <v>0</v>
          </cell>
          <cell r="J249">
            <v>0</v>
          </cell>
          <cell r="K249">
            <v>0</v>
          </cell>
          <cell r="L249">
            <v>0</v>
          </cell>
        </row>
        <row r="250">
          <cell r="A250" t="str">
            <v>MA244</v>
          </cell>
          <cell r="C250" t="str">
            <v>kg</v>
          </cell>
          <cell r="D250">
            <v>0</v>
          </cell>
          <cell r="E250">
            <v>0</v>
          </cell>
          <cell r="I250">
            <v>0</v>
          </cell>
          <cell r="J250">
            <v>0</v>
          </cell>
          <cell r="K250">
            <v>0</v>
          </cell>
          <cell r="L250">
            <v>0</v>
          </cell>
        </row>
        <row r="251">
          <cell r="A251" t="str">
            <v>MA245</v>
          </cell>
          <cell r="C251" t="str">
            <v>kg</v>
          </cell>
          <cell r="D251">
            <v>0</v>
          </cell>
          <cell r="E251">
            <v>0</v>
          </cell>
          <cell r="I251">
            <v>0</v>
          </cell>
          <cell r="J251">
            <v>0</v>
          </cell>
          <cell r="K251">
            <v>0</v>
          </cell>
          <cell r="L251">
            <v>0</v>
          </cell>
        </row>
        <row r="252">
          <cell r="A252" t="str">
            <v>MA246</v>
          </cell>
          <cell r="C252" t="str">
            <v>kg</v>
          </cell>
          <cell r="D252">
            <v>0</v>
          </cell>
          <cell r="E252">
            <v>0</v>
          </cell>
          <cell r="I252">
            <v>0</v>
          </cell>
          <cell r="J252">
            <v>0</v>
          </cell>
          <cell r="K252">
            <v>0</v>
          </cell>
          <cell r="L252">
            <v>0</v>
          </cell>
        </row>
        <row r="253">
          <cell r="A253" t="str">
            <v>MA247</v>
          </cell>
          <cell r="C253" t="str">
            <v>kg</v>
          </cell>
          <cell r="D253">
            <v>0</v>
          </cell>
          <cell r="E253">
            <v>0</v>
          </cell>
          <cell r="I253">
            <v>0</v>
          </cell>
          <cell r="J253">
            <v>0</v>
          </cell>
          <cell r="K253">
            <v>0</v>
          </cell>
          <cell r="L253">
            <v>0</v>
          </cell>
        </row>
        <row r="254">
          <cell r="A254" t="str">
            <v>MA248</v>
          </cell>
          <cell r="C254" t="str">
            <v>kg</v>
          </cell>
          <cell r="D254">
            <v>0</v>
          </cell>
          <cell r="E254">
            <v>0</v>
          </cell>
          <cell r="I254">
            <v>0</v>
          </cell>
          <cell r="J254">
            <v>0</v>
          </cell>
          <cell r="K254">
            <v>0</v>
          </cell>
          <cell r="L254">
            <v>0</v>
          </cell>
        </row>
        <row r="255">
          <cell r="A255" t="str">
            <v>MA249</v>
          </cell>
          <cell r="C255" t="str">
            <v>kg</v>
          </cell>
          <cell r="D255">
            <v>0</v>
          </cell>
          <cell r="E255">
            <v>0</v>
          </cell>
          <cell r="I255">
            <v>0</v>
          </cell>
          <cell r="J255">
            <v>0</v>
          </cell>
          <cell r="K255">
            <v>0</v>
          </cell>
          <cell r="L255">
            <v>0</v>
          </cell>
        </row>
        <row r="256">
          <cell r="A256" t="str">
            <v>MA250</v>
          </cell>
          <cell r="D256">
            <v>84.6</v>
          </cell>
          <cell r="E256">
            <v>0</v>
          </cell>
          <cell r="I256">
            <v>84.6</v>
          </cell>
          <cell r="J256">
            <v>0</v>
          </cell>
          <cell r="K256">
            <v>0</v>
          </cell>
          <cell r="L256">
            <v>84.6</v>
          </cell>
        </row>
        <row r="257">
          <cell r="A257" t="str">
            <v>MA251</v>
          </cell>
          <cell r="B257" t="str">
            <v>PEITURE GARDE-CORPS</v>
          </cell>
          <cell r="C257" t="str">
            <v>ML</v>
          </cell>
          <cell r="D257">
            <v>14.1</v>
          </cell>
          <cell r="E257">
            <v>0</v>
          </cell>
          <cell r="I257">
            <v>14.1</v>
          </cell>
          <cell r="J257">
            <v>0</v>
          </cell>
          <cell r="K257">
            <v>0</v>
          </cell>
          <cell r="L257">
            <v>14.1</v>
          </cell>
        </row>
        <row r="258">
          <cell r="A258" t="str">
            <v>MA252</v>
          </cell>
          <cell r="D258">
            <v>0</v>
          </cell>
          <cell r="E258">
            <v>0</v>
          </cell>
          <cell r="I258">
            <v>0</v>
          </cell>
          <cell r="J258">
            <v>0</v>
          </cell>
          <cell r="K258">
            <v>0</v>
          </cell>
          <cell r="L258">
            <v>0</v>
          </cell>
        </row>
        <row r="259">
          <cell r="A259" t="str">
            <v>MA253</v>
          </cell>
          <cell r="D259">
            <v>0</v>
          </cell>
          <cell r="E259">
            <v>0</v>
          </cell>
          <cell r="I259">
            <v>0</v>
          </cell>
          <cell r="J259">
            <v>0</v>
          </cell>
          <cell r="K259">
            <v>0</v>
          </cell>
          <cell r="L259">
            <v>0</v>
          </cell>
        </row>
        <row r="260">
          <cell r="A260" t="str">
            <v>MA254</v>
          </cell>
          <cell r="D260">
            <v>0</v>
          </cell>
          <cell r="E260">
            <v>0</v>
          </cell>
          <cell r="I260">
            <v>0</v>
          </cell>
          <cell r="J260">
            <v>0</v>
          </cell>
          <cell r="K260">
            <v>0</v>
          </cell>
          <cell r="L260">
            <v>0</v>
          </cell>
        </row>
        <row r="261">
          <cell r="A261" t="str">
            <v>MA255</v>
          </cell>
          <cell r="B261" t="str">
            <v>Auxiliary Installations</v>
          </cell>
          <cell r="C261" t="str">
            <v>Un</v>
          </cell>
          <cell r="D261">
            <v>14100</v>
          </cell>
          <cell r="E261">
            <v>0</v>
          </cell>
          <cell r="I261">
            <v>14100</v>
          </cell>
          <cell r="J261">
            <v>0</v>
          </cell>
          <cell r="K261">
            <v>0</v>
          </cell>
          <cell r="L261">
            <v>14100</v>
          </cell>
        </row>
        <row r="262">
          <cell r="A262" t="str">
            <v>MA256</v>
          </cell>
          <cell r="B262" t="str">
            <v>Industrial Installations / Plants Assembly</v>
          </cell>
          <cell r="C262" t="str">
            <v>Fft</v>
          </cell>
          <cell r="D262">
            <v>14100</v>
          </cell>
          <cell r="E262">
            <v>0</v>
          </cell>
          <cell r="I262">
            <v>14100</v>
          </cell>
          <cell r="J262">
            <v>0</v>
          </cell>
          <cell r="K262">
            <v>0</v>
          </cell>
          <cell r="L262">
            <v>14100</v>
          </cell>
        </row>
        <row r="263">
          <cell r="A263" t="str">
            <v>MA257</v>
          </cell>
          <cell r="B263" t="str">
            <v>Quality Labo Control</v>
          </cell>
          <cell r="C263" t="str">
            <v>mth</v>
          </cell>
          <cell r="D263">
            <v>1410</v>
          </cell>
          <cell r="E263">
            <v>0</v>
          </cell>
          <cell r="I263">
            <v>1410</v>
          </cell>
          <cell r="J263">
            <v>0</v>
          </cell>
          <cell r="K263">
            <v>0</v>
          </cell>
          <cell r="L263">
            <v>1410</v>
          </cell>
        </row>
        <row r="264">
          <cell r="A264" t="str">
            <v>MA258</v>
          </cell>
          <cell r="D264">
            <v>0</v>
          </cell>
          <cell r="E264">
            <v>0</v>
          </cell>
          <cell r="I264">
            <v>0</v>
          </cell>
          <cell r="J264">
            <v>0</v>
          </cell>
          <cell r="K264">
            <v>0</v>
          </cell>
          <cell r="L264">
            <v>0</v>
          </cell>
        </row>
        <row r="265">
          <cell r="A265" t="str">
            <v>MA259</v>
          </cell>
          <cell r="D265">
            <v>0</v>
          </cell>
          <cell r="E265">
            <v>0</v>
          </cell>
          <cell r="I265">
            <v>0</v>
          </cell>
          <cell r="J265">
            <v>0</v>
          </cell>
          <cell r="K265">
            <v>0</v>
          </cell>
          <cell r="L265">
            <v>0</v>
          </cell>
        </row>
        <row r="266">
          <cell r="A266" t="str">
            <v>MA260</v>
          </cell>
          <cell r="B266" t="str">
            <v xml:space="preserve">Bureaux Encadrement </v>
          </cell>
          <cell r="C266" t="str">
            <v>Fft</v>
          </cell>
          <cell r="D266">
            <v>65706</v>
          </cell>
          <cell r="E266">
            <v>0</v>
          </cell>
          <cell r="I266">
            <v>65706</v>
          </cell>
          <cell r="J266">
            <v>0</v>
          </cell>
          <cell r="K266">
            <v>0</v>
          </cell>
          <cell r="L266">
            <v>65706</v>
          </cell>
        </row>
        <row r="267">
          <cell r="A267" t="str">
            <v>MA261</v>
          </cell>
          <cell r="B267" t="str">
            <v>Installations Sociaux / Hebergements</v>
          </cell>
          <cell r="C267" t="str">
            <v>Fft</v>
          </cell>
          <cell r="D267">
            <v>412580.1</v>
          </cell>
          <cell r="E267">
            <v>0</v>
          </cell>
          <cell r="I267">
            <v>412580.1</v>
          </cell>
          <cell r="J267">
            <v>0</v>
          </cell>
          <cell r="K267">
            <v>0</v>
          </cell>
          <cell r="L267">
            <v>412580.1</v>
          </cell>
        </row>
        <row r="268">
          <cell r="A268" t="str">
            <v>MA262</v>
          </cell>
          <cell r="B268" t="str">
            <v>Resaux Eau, Égout, Electrique et Communications</v>
          </cell>
          <cell r="C268" t="str">
            <v>Fft</v>
          </cell>
          <cell r="D268">
            <v>82908</v>
          </cell>
          <cell r="E268">
            <v>0</v>
          </cell>
          <cell r="I268">
            <v>82908</v>
          </cell>
          <cell r="J268">
            <v>0</v>
          </cell>
          <cell r="K268">
            <v>0</v>
          </cell>
          <cell r="L268">
            <v>82908</v>
          </cell>
        </row>
        <row r="269">
          <cell r="A269" t="str">
            <v>MA263</v>
          </cell>
          <cell r="B269" t="str">
            <v>Bureaux Divers Chantier</v>
          </cell>
          <cell r="C269" t="str">
            <v>Fft</v>
          </cell>
          <cell r="D269">
            <v>157891.79999999999</v>
          </cell>
          <cell r="E269">
            <v>0</v>
          </cell>
          <cell r="I269">
            <v>157891.79999999999</v>
          </cell>
          <cell r="J269">
            <v>0</v>
          </cell>
          <cell r="K269">
            <v>0</v>
          </cell>
          <cell r="L269">
            <v>157891.79999999999</v>
          </cell>
        </row>
        <row r="270">
          <cell r="A270" t="str">
            <v>MA264</v>
          </cell>
          <cell r="B270" t="str">
            <v>Laboratoire Chantier</v>
          </cell>
          <cell r="C270" t="str">
            <v>Fft</v>
          </cell>
          <cell r="D270">
            <v>43851</v>
          </cell>
          <cell r="E270">
            <v>0</v>
          </cell>
          <cell r="I270">
            <v>43851</v>
          </cell>
          <cell r="J270">
            <v>0</v>
          </cell>
          <cell r="K270">
            <v>0</v>
          </cell>
          <cell r="L270">
            <v>43851</v>
          </cell>
        </row>
        <row r="271">
          <cell r="A271" t="str">
            <v>MA265</v>
          </cell>
          <cell r="B271" t="str">
            <v>Clotures</v>
          </cell>
          <cell r="C271" t="str">
            <v>Fft</v>
          </cell>
          <cell r="D271">
            <v>16920</v>
          </cell>
          <cell r="E271">
            <v>0</v>
          </cell>
          <cell r="I271">
            <v>16920</v>
          </cell>
          <cell r="J271">
            <v>0</v>
          </cell>
          <cell r="K271">
            <v>0</v>
          </cell>
          <cell r="L271">
            <v>16920</v>
          </cell>
        </row>
        <row r="272">
          <cell r="A272" t="str">
            <v>MA266</v>
          </cell>
          <cell r="B272" t="str">
            <v>Installations Industrielles</v>
          </cell>
          <cell r="C272" t="str">
            <v>Fft</v>
          </cell>
          <cell r="D272">
            <v>53840.85</v>
          </cell>
          <cell r="E272">
            <v>0</v>
          </cell>
          <cell r="I272">
            <v>53840.85</v>
          </cell>
          <cell r="J272">
            <v>0</v>
          </cell>
          <cell r="K272">
            <v>0</v>
          </cell>
          <cell r="L272">
            <v>53840.85</v>
          </cell>
        </row>
        <row r="273">
          <cell r="A273" t="str">
            <v>MA267</v>
          </cell>
          <cell r="D273">
            <v>0</v>
          </cell>
          <cell r="E273">
            <v>0</v>
          </cell>
          <cell r="I273">
            <v>0</v>
          </cell>
          <cell r="J273">
            <v>0</v>
          </cell>
          <cell r="K273">
            <v>0</v>
          </cell>
          <cell r="L273">
            <v>0</v>
          </cell>
        </row>
        <row r="274">
          <cell r="A274" t="str">
            <v>MA268</v>
          </cell>
          <cell r="D274">
            <v>0</v>
          </cell>
          <cell r="E274">
            <v>0</v>
          </cell>
          <cell r="I274">
            <v>0</v>
          </cell>
          <cell r="J274">
            <v>0</v>
          </cell>
          <cell r="K274">
            <v>0</v>
          </cell>
          <cell r="L274">
            <v>0</v>
          </cell>
        </row>
        <row r="275">
          <cell r="A275" t="str">
            <v>MA269</v>
          </cell>
          <cell r="D275">
            <v>0</v>
          </cell>
          <cell r="E275">
            <v>0</v>
          </cell>
          <cell r="I275">
            <v>0</v>
          </cell>
          <cell r="J275">
            <v>0</v>
          </cell>
          <cell r="K275">
            <v>0</v>
          </cell>
          <cell r="L275">
            <v>0</v>
          </cell>
        </row>
        <row r="276">
          <cell r="A276" t="str">
            <v>MA270</v>
          </cell>
          <cell r="B276" t="str">
            <v>BÉTON ARMÉ</v>
          </cell>
          <cell r="D276">
            <v>0</v>
          </cell>
          <cell r="E276">
            <v>0</v>
          </cell>
          <cell r="I276">
            <v>0</v>
          </cell>
          <cell r="J276">
            <v>0</v>
          </cell>
          <cell r="K276">
            <v>0</v>
          </cell>
          <cell r="L276">
            <v>0</v>
          </cell>
        </row>
        <row r="277">
          <cell r="A277" t="str">
            <v>MA271</v>
          </cell>
          <cell r="B277" t="str">
            <v>Béton de propreté dosé à 200 kg/m3</v>
          </cell>
          <cell r="C277" t="str">
            <v>m3</v>
          </cell>
          <cell r="D277">
            <v>0</v>
          </cell>
          <cell r="E277">
            <v>0</v>
          </cell>
          <cell r="I277">
            <v>0</v>
          </cell>
          <cell r="J277">
            <v>0</v>
          </cell>
          <cell r="K277">
            <v>0</v>
          </cell>
          <cell r="L277">
            <v>0</v>
          </cell>
        </row>
        <row r="278">
          <cell r="A278" t="str">
            <v>MA272</v>
          </cell>
          <cell r="B278" t="str">
            <v>Béton armé étanche dosé à 350 kg/m3 y compris ferraillage et coffrage</v>
          </cell>
          <cell r="C278" t="str">
            <v>m3</v>
          </cell>
          <cell r="D278">
            <v>0</v>
          </cell>
          <cell r="E278">
            <v>0</v>
          </cell>
          <cell r="I278">
            <v>0</v>
          </cell>
          <cell r="J278">
            <v>0</v>
          </cell>
          <cell r="K278">
            <v>0</v>
          </cell>
          <cell r="L278">
            <v>0</v>
          </cell>
        </row>
        <row r="279">
          <cell r="A279" t="str">
            <v>MA273</v>
          </cell>
          <cell r="B279" t="str">
            <v>Béton armé dosé à 350 kg/m3 y compris ferraillage et coffrage</v>
          </cell>
          <cell r="C279" t="str">
            <v>m3</v>
          </cell>
          <cell r="D279">
            <v>0</v>
          </cell>
          <cell r="E279">
            <v>0</v>
          </cell>
          <cell r="I279">
            <v>0</v>
          </cell>
          <cell r="J279">
            <v>0</v>
          </cell>
          <cell r="K279">
            <v>0</v>
          </cell>
          <cell r="L279">
            <v>0</v>
          </cell>
        </row>
        <row r="280">
          <cell r="A280" t="str">
            <v>MA274</v>
          </cell>
          <cell r="B280" t="str">
            <v>Exécution de joint humide étanche avec bande de type SikaSwell P Type 2003 ou similaire</v>
          </cell>
          <cell r="C280" t="str">
            <v>mètre Linéaire</v>
          </cell>
          <cell r="D280">
            <v>0</v>
          </cell>
          <cell r="E280">
            <v>0</v>
          </cell>
          <cell r="I280">
            <v>0</v>
          </cell>
          <cell r="J280">
            <v>0</v>
          </cell>
          <cell r="K280">
            <v>0</v>
          </cell>
          <cell r="L280">
            <v>0</v>
          </cell>
        </row>
        <row r="281">
          <cell r="A281" t="str">
            <v>MA275</v>
          </cell>
          <cell r="B281" t="str">
            <v>Goujon en acier 12 mm de diamètre x 600 mm</v>
          </cell>
          <cell r="C281" t="str">
            <v>unité</v>
          </cell>
          <cell r="D281">
            <v>0</v>
          </cell>
          <cell r="E281">
            <v>0</v>
          </cell>
          <cell r="I281">
            <v>0</v>
          </cell>
          <cell r="J281">
            <v>0</v>
          </cell>
          <cell r="K281">
            <v>0</v>
          </cell>
          <cell r="L281">
            <v>0</v>
          </cell>
        </row>
        <row r="282">
          <cell r="A282" t="str">
            <v>MA276</v>
          </cell>
          <cell r="B282" t="str">
            <v>SOUS-TOTAL - POSTE 1.300</v>
          </cell>
          <cell r="D282">
            <v>0</v>
          </cell>
          <cell r="E282">
            <v>0</v>
          </cell>
          <cell r="I282">
            <v>0</v>
          </cell>
          <cell r="J282">
            <v>0</v>
          </cell>
          <cell r="K282">
            <v>0</v>
          </cell>
          <cell r="L282">
            <v>0</v>
          </cell>
        </row>
        <row r="283">
          <cell r="A283" t="str">
            <v>MA277</v>
          </cell>
          <cell r="B283" t="str">
            <v>POSTE DE POMPAGE - ÉQUIPEMENT ET ACCESSOIRES</v>
          </cell>
          <cell r="D283">
            <v>0</v>
          </cell>
          <cell r="E283">
            <v>0</v>
          </cell>
          <cell r="I283">
            <v>0</v>
          </cell>
          <cell r="J283">
            <v>0</v>
          </cell>
          <cell r="K283">
            <v>0</v>
          </cell>
          <cell r="L283">
            <v>0</v>
          </cell>
        </row>
        <row r="284">
          <cell r="A284" t="str">
            <v>MA278</v>
          </cell>
          <cell r="B284" t="str">
            <v>Groupe électropompe de type monobloc à roue à canaux. Capacité: 207 l/s x 16,4 mCE</v>
          </cell>
          <cell r="C284" t="str">
            <v>unité</v>
          </cell>
          <cell r="D284">
            <v>0</v>
          </cell>
          <cell r="E284">
            <v>0</v>
          </cell>
          <cell r="I284">
            <v>0</v>
          </cell>
          <cell r="J284">
            <v>0</v>
          </cell>
          <cell r="K284">
            <v>0</v>
          </cell>
          <cell r="L284">
            <v>0</v>
          </cell>
        </row>
        <row r="285">
          <cell r="A285" t="str">
            <v>MA279</v>
          </cell>
          <cell r="B285" t="str">
            <v>Robinets-vannes et clapets</v>
          </cell>
          <cell r="D285">
            <v>0</v>
          </cell>
          <cell r="E285">
            <v>0</v>
          </cell>
          <cell r="I285">
            <v>0</v>
          </cell>
          <cell r="J285">
            <v>0</v>
          </cell>
          <cell r="K285">
            <v>0</v>
          </cell>
          <cell r="L285">
            <v>0</v>
          </cell>
        </row>
        <row r="286">
          <cell r="A286" t="str">
            <v>MA280</v>
          </cell>
          <cell r="B286" t="str">
            <v xml:space="preserve">Robinet-vanne DN400 PN 10 </v>
          </cell>
          <cell r="C286" t="str">
            <v>unité</v>
          </cell>
          <cell r="D286">
            <v>0</v>
          </cell>
          <cell r="E286">
            <v>0</v>
          </cell>
          <cell r="I286">
            <v>0</v>
          </cell>
          <cell r="J286">
            <v>0</v>
          </cell>
          <cell r="K286">
            <v>0</v>
          </cell>
          <cell r="L286">
            <v>0</v>
          </cell>
        </row>
        <row r="287">
          <cell r="A287" t="str">
            <v>MA281</v>
          </cell>
          <cell r="B287" t="str">
            <v xml:space="preserve">Robinet-vanne DN450 PN 10 </v>
          </cell>
          <cell r="C287" t="str">
            <v>unité</v>
          </cell>
          <cell r="D287">
            <v>0</v>
          </cell>
          <cell r="E287">
            <v>0</v>
          </cell>
          <cell r="I287">
            <v>0</v>
          </cell>
          <cell r="J287">
            <v>0</v>
          </cell>
          <cell r="K287">
            <v>0</v>
          </cell>
          <cell r="L287">
            <v>0</v>
          </cell>
        </row>
        <row r="288">
          <cell r="A288" t="str">
            <v>MA282</v>
          </cell>
          <cell r="B288" t="str">
            <v xml:space="preserve">Robinet-vanne DN600 PN 10 </v>
          </cell>
          <cell r="C288" t="str">
            <v>unité</v>
          </cell>
          <cell r="D288">
            <v>0</v>
          </cell>
          <cell r="E288">
            <v>0</v>
          </cell>
          <cell r="I288">
            <v>0</v>
          </cell>
          <cell r="J288">
            <v>0</v>
          </cell>
          <cell r="K288">
            <v>0</v>
          </cell>
          <cell r="L288">
            <v>0</v>
          </cell>
        </row>
        <row r="289">
          <cell r="A289" t="str">
            <v>MA283</v>
          </cell>
          <cell r="B289" t="str">
            <v>Clapet de retenue à boule DN400 PN 10</v>
          </cell>
          <cell r="C289" t="str">
            <v>unité</v>
          </cell>
          <cell r="D289">
            <v>0</v>
          </cell>
          <cell r="E289">
            <v>0</v>
          </cell>
          <cell r="I289">
            <v>0</v>
          </cell>
          <cell r="J289">
            <v>0</v>
          </cell>
          <cell r="K289">
            <v>0</v>
          </cell>
          <cell r="L289">
            <v>0</v>
          </cell>
        </row>
        <row r="290">
          <cell r="A290" t="str">
            <v>MA284</v>
          </cell>
          <cell r="B290" t="str">
            <v>Tuyauterie</v>
          </cell>
          <cell r="D290">
            <v>0</v>
          </cell>
          <cell r="E290">
            <v>0</v>
          </cell>
          <cell r="I290">
            <v>0</v>
          </cell>
          <cell r="J290">
            <v>0</v>
          </cell>
          <cell r="K290">
            <v>0</v>
          </cell>
          <cell r="L290">
            <v>0</v>
          </cell>
        </row>
        <row r="291">
          <cell r="A291" t="str">
            <v>MA285</v>
          </cell>
          <cell r="B291" t="str">
            <v>Cône expanseur en fonte 300/400 à brides</v>
          </cell>
          <cell r="C291" t="str">
            <v>unité</v>
          </cell>
          <cell r="D291">
            <v>0</v>
          </cell>
          <cell r="E291">
            <v>0</v>
          </cell>
          <cell r="I291">
            <v>0</v>
          </cell>
          <cell r="J291">
            <v>0</v>
          </cell>
          <cell r="K291">
            <v>0</v>
          </cell>
          <cell r="L291">
            <v>0</v>
          </cell>
        </row>
        <row r="292">
          <cell r="A292" t="str">
            <v>MA286</v>
          </cell>
          <cell r="B292" t="str">
            <v>Cône expanseur en fonte 400/450 à brides</v>
          </cell>
          <cell r="C292" t="str">
            <v>unité</v>
          </cell>
          <cell r="D292">
            <v>0</v>
          </cell>
          <cell r="E292">
            <v>0</v>
          </cell>
          <cell r="I292">
            <v>0</v>
          </cell>
          <cell r="J292">
            <v>0</v>
          </cell>
          <cell r="K292">
            <v>0</v>
          </cell>
          <cell r="L292">
            <v>0</v>
          </cell>
        </row>
        <row r="293">
          <cell r="A293" t="str">
            <v>MA287</v>
          </cell>
          <cell r="B293" t="str">
            <v>Coude 90º en fonte DN 400 à brides</v>
          </cell>
          <cell r="C293" t="str">
            <v>unité</v>
          </cell>
          <cell r="D293">
            <v>0</v>
          </cell>
          <cell r="E293">
            <v>0</v>
          </cell>
          <cell r="I293">
            <v>0</v>
          </cell>
          <cell r="J293">
            <v>0</v>
          </cell>
          <cell r="K293">
            <v>0</v>
          </cell>
          <cell r="L293">
            <v>0</v>
          </cell>
        </row>
        <row r="294">
          <cell r="A294" t="str">
            <v>MA288</v>
          </cell>
          <cell r="B294" t="str">
            <v>Té en fonte 450/450 à brides</v>
          </cell>
          <cell r="C294" t="str">
            <v>unité</v>
          </cell>
          <cell r="D294">
            <v>0</v>
          </cell>
          <cell r="E294">
            <v>0</v>
          </cell>
          <cell r="I294">
            <v>0</v>
          </cell>
          <cell r="J294">
            <v>0</v>
          </cell>
          <cell r="K294">
            <v>0</v>
          </cell>
          <cell r="L294">
            <v>0</v>
          </cell>
        </row>
        <row r="295">
          <cell r="A295" t="str">
            <v>MA289</v>
          </cell>
          <cell r="B295" t="str">
            <v>Té en fonte 600/450 à brides</v>
          </cell>
          <cell r="C295" t="str">
            <v>unité</v>
          </cell>
          <cell r="D295">
            <v>0</v>
          </cell>
          <cell r="E295">
            <v>0</v>
          </cell>
          <cell r="I295">
            <v>0</v>
          </cell>
          <cell r="J295">
            <v>0</v>
          </cell>
          <cell r="K295">
            <v>0</v>
          </cell>
          <cell r="L295">
            <v>0</v>
          </cell>
        </row>
        <row r="296">
          <cell r="A296" t="str">
            <v>MA290</v>
          </cell>
          <cell r="B296" t="str">
            <v>Adapteur de bride en fonte DN 400</v>
          </cell>
          <cell r="C296" t="str">
            <v>unité</v>
          </cell>
          <cell r="D296">
            <v>0</v>
          </cell>
          <cell r="E296">
            <v>0</v>
          </cell>
          <cell r="I296">
            <v>0</v>
          </cell>
          <cell r="J296">
            <v>0</v>
          </cell>
          <cell r="K296">
            <v>0</v>
          </cell>
          <cell r="L296">
            <v>0</v>
          </cell>
        </row>
        <row r="297">
          <cell r="A297" t="str">
            <v>MA291</v>
          </cell>
          <cell r="B297" t="str">
            <v>Adapteur de bride en fonte DN 450</v>
          </cell>
          <cell r="C297" t="str">
            <v>unité</v>
          </cell>
          <cell r="D297">
            <v>0</v>
          </cell>
          <cell r="E297">
            <v>0</v>
          </cell>
          <cell r="I297">
            <v>0</v>
          </cell>
          <cell r="J297">
            <v>0</v>
          </cell>
          <cell r="K297">
            <v>0</v>
          </cell>
          <cell r="L297">
            <v>0</v>
          </cell>
        </row>
        <row r="298">
          <cell r="A298" t="str">
            <v>MA292</v>
          </cell>
          <cell r="B298" t="str">
            <v>Adapteur de bride en fonte DN 600</v>
          </cell>
          <cell r="C298" t="str">
            <v>unité</v>
          </cell>
          <cell r="D298">
            <v>0</v>
          </cell>
          <cell r="E298">
            <v>0</v>
          </cell>
          <cell r="I298">
            <v>0</v>
          </cell>
          <cell r="J298">
            <v>0</v>
          </cell>
          <cell r="K298">
            <v>0</v>
          </cell>
          <cell r="L298">
            <v>0</v>
          </cell>
        </row>
        <row r="299">
          <cell r="A299" t="str">
            <v>MA293</v>
          </cell>
          <cell r="B299" t="str">
            <v>Ensemble de la tuyauterie en fonte DN 400, DN 450 et DN 600 avec records</v>
          </cell>
          <cell r="C299" t="str">
            <v>Forfait</v>
          </cell>
          <cell r="D299">
            <v>0</v>
          </cell>
          <cell r="E299">
            <v>0</v>
          </cell>
          <cell r="I299">
            <v>0</v>
          </cell>
          <cell r="J299">
            <v>0</v>
          </cell>
          <cell r="K299">
            <v>0</v>
          </cell>
          <cell r="L299">
            <v>0</v>
          </cell>
        </row>
        <row r="300">
          <cell r="A300" t="str">
            <v>MA294</v>
          </cell>
          <cell r="B300" t="str">
            <v>Réservoir anti-bélier, 1750 litres avec membrane élastomère</v>
          </cell>
          <cell r="C300" t="str">
            <v>unité</v>
          </cell>
          <cell r="D300">
            <v>0</v>
          </cell>
          <cell r="E300">
            <v>0</v>
          </cell>
          <cell r="I300">
            <v>0</v>
          </cell>
          <cell r="J300">
            <v>0</v>
          </cell>
          <cell r="K300">
            <v>0</v>
          </cell>
          <cell r="L300">
            <v>0</v>
          </cell>
        </row>
        <row r="301">
          <cell r="A301" t="str">
            <v>MA295</v>
          </cell>
          <cell r="B301" t="str">
            <v>Électicité et contrôles</v>
          </cell>
          <cell r="D301">
            <v>0</v>
          </cell>
          <cell r="E301">
            <v>0</v>
          </cell>
          <cell r="I301">
            <v>0</v>
          </cell>
          <cell r="J301">
            <v>0</v>
          </cell>
          <cell r="K301">
            <v>0</v>
          </cell>
          <cell r="L301">
            <v>0</v>
          </cell>
        </row>
        <row r="302">
          <cell r="A302" t="str">
            <v>MA296</v>
          </cell>
          <cell r="B302" t="str">
            <v>Fourniture et installation du câblage, des conduits requis pour le raccordement électrique de la pompe à l'armoire ET02C</v>
          </cell>
          <cell r="C302" t="str">
            <v>Forfait</v>
          </cell>
          <cell r="D302">
            <v>0</v>
          </cell>
          <cell r="E302">
            <v>0</v>
          </cell>
          <cell r="I302">
            <v>0</v>
          </cell>
          <cell r="J302">
            <v>0</v>
          </cell>
          <cell r="K302">
            <v>0</v>
          </cell>
          <cell r="L302">
            <v>0</v>
          </cell>
        </row>
        <row r="303">
          <cell r="A303" t="str">
            <v>MA297</v>
          </cell>
          <cell r="B303" t="str">
            <v>Fourniture et installation du câblage, des conduits requis pour le raccordement des contrôles de la pompe à l'armoire ET02C</v>
          </cell>
          <cell r="C303" t="str">
            <v>Forfait</v>
          </cell>
          <cell r="D303">
            <v>0</v>
          </cell>
          <cell r="E303">
            <v>0</v>
          </cell>
          <cell r="I303">
            <v>0</v>
          </cell>
          <cell r="J303">
            <v>0</v>
          </cell>
          <cell r="K303">
            <v>0</v>
          </cell>
          <cell r="L303">
            <v>0</v>
          </cell>
        </row>
        <row r="304">
          <cell r="A304" t="str">
            <v>MA298</v>
          </cell>
          <cell r="B304" t="str">
            <v>Débitmètre magnétique DN 450, PN10, IP 68 avec reccordement à brides</v>
          </cell>
          <cell r="C304" t="str">
            <v>Forfait</v>
          </cell>
          <cell r="D304">
            <v>0</v>
          </cell>
          <cell r="E304">
            <v>0</v>
          </cell>
          <cell r="I304">
            <v>0</v>
          </cell>
          <cell r="J304">
            <v>0</v>
          </cell>
          <cell r="K304">
            <v>0</v>
          </cell>
          <cell r="L304">
            <v>0</v>
          </cell>
        </row>
        <row r="305">
          <cell r="A305" t="str">
            <v>MA299</v>
          </cell>
          <cell r="B305" t="str">
            <v>Divers</v>
          </cell>
          <cell r="D305">
            <v>0</v>
          </cell>
          <cell r="E305">
            <v>0</v>
          </cell>
          <cell r="I305">
            <v>0</v>
          </cell>
          <cell r="J305">
            <v>0</v>
          </cell>
          <cell r="K305">
            <v>0</v>
          </cell>
          <cell r="L305">
            <v>0</v>
          </cell>
        </row>
        <row r="306">
          <cell r="A306" t="str">
            <v>MA300</v>
          </cell>
          <cell r="B306" t="str">
            <v>Poutre de levage (profilé en 1 tel que l'existant), longueur d'environ 4 m.</v>
          </cell>
          <cell r="C306" t="str">
            <v>Forfait</v>
          </cell>
          <cell r="D306">
            <v>0</v>
          </cell>
          <cell r="E306">
            <v>0</v>
          </cell>
          <cell r="I306">
            <v>0</v>
          </cell>
          <cell r="J306">
            <v>0</v>
          </cell>
          <cell r="K306">
            <v>0</v>
          </cell>
          <cell r="L306">
            <v>0</v>
          </cell>
        </row>
        <row r="307">
          <cell r="A307" t="str">
            <v>MA301</v>
          </cell>
          <cell r="B307" t="str">
            <v>Guarde-corps</v>
          </cell>
          <cell r="C307" t="str">
            <v>mètre Linéaire</v>
          </cell>
          <cell r="D307">
            <v>0</v>
          </cell>
          <cell r="E307">
            <v>0</v>
          </cell>
          <cell r="I307">
            <v>0</v>
          </cell>
          <cell r="J307">
            <v>0</v>
          </cell>
          <cell r="K307">
            <v>0</v>
          </cell>
          <cell r="L307">
            <v>0</v>
          </cell>
        </row>
        <row r="308">
          <cell r="A308" t="str">
            <v>MA302</v>
          </cell>
          <cell r="B308" t="str">
            <v>Trappe d'accès au puits de pompage 1600 mm x 1200 mm en acier galvanisé.</v>
          </cell>
          <cell r="C308" t="str">
            <v>unité</v>
          </cell>
          <cell r="D308">
            <v>0</v>
          </cell>
          <cell r="E308">
            <v>0</v>
          </cell>
          <cell r="I308">
            <v>0</v>
          </cell>
          <cell r="J308">
            <v>0</v>
          </cell>
          <cell r="K308">
            <v>0</v>
          </cell>
          <cell r="L308">
            <v>0</v>
          </cell>
        </row>
        <row r="309">
          <cell r="A309" t="str">
            <v>MA303</v>
          </cell>
          <cell r="B309" t="str">
            <v>Trappe d'accès au puits sec en acier galvanisé 1600 mm x 1000 mm</v>
          </cell>
          <cell r="C309" t="str">
            <v>unité</v>
          </cell>
          <cell r="D309">
            <v>0</v>
          </cell>
          <cell r="E309">
            <v>0</v>
          </cell>
          <cell r="I309">
            <v>0</v>
          </cell>
          <cell r="J309">
            <v>0</v>
          </cell>
          <cell r="K309">
            <v>0</v>
          </cell>
          <cell r="L309">
            <v>0</v>
          </cell>
        </row>
        <row r="310">
          <cell r="A310" t="str">
            <v>MA304</v>
          </cell>
          <cell r="B310" t="str">
            <v>Couvercle d'accès en fonte avec cadre, 800 mm de diamétre, classe B125</v>
          </cell>
          <cell r="C310" t="str">
            <v>unité</v>
          </cell>
          <cell r="D310">
            <v>0</v>
          </cell>
          <cell r="E310">
            <v>0</v>
          </cell>
          <cell r="I310">
            <v>0</v>
          </cell>
          <cell r="J310">
            <v>0</v>
          </cell>
          <cell r="K310">
            <v>0</v>
          </cell>
          <cell r="L310">
            <v>0</v>
          </cell>
        </row>
        <row r="311">
          <cell r="A311" t="str">
            <v>MA305</v>
          </cell>
          <cell r="B311" t="str">
            <v>SOUS-TOTAL - POSTE 1.400</v>
          </cell>
          <cell r="D311">
            <v>0</v>
          </cell>
          <cell r="E311">
            <v>0</v>
          </cell>
          <cell r="I311">
            <v>0</v>
          </cell>
          <cell r="J311">
            <v>0</v>
          </cell>
          <cell r="K311">
            <v>0</v>
          </cell>
          <cell r="L311">
            <v>0</v>
          </cell>
        </row>
        <row r="312">
          <cell r="A312" t="str">
            <v>MA306</v>
          </cell>
          <cell r="B312" t="str">
            <v>CONDUITES DE REFOULEMENT ET GRAVITAIRES</v>
          </cell>
          <cell r="D312">
            <v>0</v>
          </cell>
          <cell r="E312">
            <v>0</v>
          </cell>
          <cell r="I312">
            <v>0</v>
          </cell>
          <cell r="J312">
            <v>0</v>
          </cell>
          <cell r="K312">
            <v>0</v>
          </cell>
          <cell r="L312">
            <v>0</v>
          </cell>
        </row>
        <row r="313">
          <cell r="A313" t="str">
            <v>MA307</v>
          </cell>
          <cell r="B313" t="str">
            <v>Conduite en fonte ductile K9 DN450 à emboîtement</v>
          </cell>
          <cell r="C313" t="str">
            <v>mètre Linéaire</v>
          </cell>
          <cell r="D313">
            <v>0</v>
          </cell>
          <cell r="E313">
            <v>0</v>
          </cell>
          <cell r="I313">
            <v>0</v>
          </cell>
          <cell r="J313">
            <v>0</v>
          </cell>
          <cell r="K313">
            <v>0</v>
          </cell>
          <cell r="L313">
            <v>0</v>
          </cell>
        </row>
        <row r="314">
          <cell r="A314" t="str">
            <v>MA308</v>
          </cell>
          <cell r="B314" t="str">
            <v>Conduite en béton armé DN 450 série résistence 135 A</v>
          </cell>
          <cell r="C314" t="str">
            <v>mètre Linéaire</v>
          </cell>
          <cell r="D314">
            <v>0</v>
          </cell>
          <cell r="E314">
            <v>0</v>
          </cell>
          <cell r="I314">
            <v>0</v>
          </cell>
          <cell r="J314">
            <v>0</v>
          </cell>
          <cell r="K314">
            <v>0</v>
          </cell>
          <cell r="L314">
            <v>0</v>
          </cell>
        </row>
        <row r="315">
          <cell r="A315" t="str">
            <v>MA309</v>
          </cell>
          <cell r="B315" t="str">
            <v>Conduite en béton armé DN 600 série résistence 135 A</v>
          </cell>
          <cell r="C315" t="str">
            <v>mètre Linéaire</v>
          </cell>
          <cell r="D315">
            <v>0</v>
          </cell>
          <cell r="E315">
            <v>0</v>
          </cell>
          <cell r="I315">
            <v>0</v>
          </cell>
          <cell r="J315">
            <v>0</v>
          </cell>
          <cell r="K315">
            <v>0</v>
          </cell>
          <cell r="L315">
            <v>0</v>
          </cell>
        </row>
        <row r="316">
          <cell r="A316" t="str">
            <v>MA310</v>
          </cell>
          <cell r="B316" t="str">
            <v>Construction de regard de visite de profondeur &lt; 3,0m sur canalisation DN &lt;600</v>
          </cell>
          <cell r="C316" t="str">
            <v>unité</v>
          </cell>
          <cell r="D316">
            <v>0</v>
          </cell>
          <cell r="E316">
            <v>0</v>
          </cell>
          <cell r="I316">
            <v>0</v>
          </cell>
          <cell r="J316">
            <v>0</v>
          </cell>
          <cell r="K316">
            <v>0</v>
          </cell>
          <cell r="L316">
            <v>0</v>
          </cell>
        </row>
        <row r="317">
          <cell r="A317" t="str">
            <v>MA311</v>
          </cell>
          <cell r="B317" t="str">
            <v>Plus value au prix 1.530 pour regard de visite de peofondeur &gt; 3,0m sur canalisation DN&lt;600</v>
          </cell>
          <cell r="C317" t="str">
            <v>unité</v>
          </cell>
          <cell r="D317">
            <v>0</v>
          </cell>
          <cell r="E317">
            <v>0</v>
          </cell>
          <cell r="I317">
            <v>0</v>
          </cell>
          <cell r="J317">
            <v>0</v>
          </cell>
          <cell r="K317">
            <v>0</v>
          </cell>
          <cell r="L317">
            <v>0</v>
          </cell>
        </row>
        <row r="318">
          <cell r="A318" t="str">
            <v>MA312</v>
          </cell>
          <cell r="B318" t="str">
            <v>Plus value au prix 1.530 pour regard de visite sur canalisation DN&lt;600 mais avec 3 raccordements</v>
          </cell>
          <cell r="C318" t="str">
            <v>unité</v>
          </cell>
          <cell r="D318">
            <v>0</v>
          </cell>
          <cell r="E318">
            <v>0</v>
          </cell>
          <cell r="I318">
            <v>0</v>
          </cell>
          <cell r="J318">
            <v>0</v>
          </cell>
          <cell r="K318">
            <v>0</v>
          </cell>
          <cell r="L318">
            <v>0</v>
          </cell>
        </row>
        <row r="319">
          <cell r="A319" t="str">
            <v>MA313</v>
          </cell>
          <cell r="B319" t="str">
            <v>Construction du regard de visite RS-18</v>
          </cell>
          <cell r="C319" t="str">
            <v>unité</v>
          </cell>
          <cell r="D319">
            <v>0</v>
          </cell>
          <cell r="E319">
            <v>0</v>
          </cell>
          <cell r="I319">
            <v>0</v>
          </cell>
          <cell r="J319">
            <v>0</v>
          </cell>
          <cell r="K319">
            <v>0</v>
          </cell>
          <cell r="L319">
            <v>0</v>
          </cell>
        </row>
        <row r="320">
          <cell r="A320" t="str">
            <v>MA314</v>
          </cell>
          <cell r="B320" t="str">
            <v>Construction du regard de visite RS-20</v>
          </cell>
          <cell r="C320" t="str">
            <v>unité</v>
          </cell>
          <cell r="D320">
            <v>0</v>
          </cell>
          <cell r="E320">
            <v>0</v>
          </cell>
          <cell r="I320">
            <v>0</v>
          </cell>
          <cell r="J320">
            <v>0</v>
          </cell>
          <cell r="K320">
            <v>0</v>
          </cell>
          <cell r="L320">
            <v>0</v>
          </cell>
        </row>
        <row r="321">
          <cell r="A321" t="str">
            <v>MA315</v>
          </cell>
          <cell r="B321" t="str">
            <v>SOUS-TOTAL - POSTE 1.500</v>
          </cell>
          <cell r="D321">
            <v>0</v>
          </cell>
          <cell r="E321">
            <v>0</v>
          </cell>
          <cell r="I321">
            <v>0</v>
          </cell>
          <cell r="J321">
            <v>0</v>
          </cell>
          <cell r="K321">
            <v>0</v>
          </cell>
          <cell r="L321">
            <v>0</v>
          </cell>
        </row>
        <row r="322">
          <cell r="A322" t="str">
            <v>MA316</v>
          </cell>
          <cell r="B322" t="str">
            <v>VOIRIE</v>
          </cell>
          <cell r="D322">
            <v>0</v>
          </cell>
          <cell r="E322">
            <v>0</v>
          </cell>
          <cell r="I322">
            <v>0</v>
          </cell>
          <cell r="J322">
            <v>0</v>
          </cell>
          <cell r="K322">
            <v>0</v>
          </cell>
          <cell r="L322">
            <v>0</v>
          </cell>
        </row>
        <row r="323">
          <cell r="A323" t="str">
            <v>MA317</v>
          </cell>
          <cell r="B323" t="str">
            <v>Démolition de la chausée et décharge des décombres</v>
          </cell>
          <cell r="C323" t="str">
            <v>m2</v>
          </cell>
          <cell r="D323">
            <v>0</v>
          </cell>
          <cell r="E323">
            <v>0</v>
          </cell>
          <cell r="I323">
            <v>0</v>
          </cell>
          <cell r="J323">
            <v>0</v>
          </cell>
          <cell r="K323">
            <v>0</v>
          </cell>
          <cell r="L323">
            <v>0</v>
          </cell>
        </row>
        <row r="324">
          <cell r="A324" t="str">
            <v>MA318</v>
          </cell>
          <cell r="B324" t="str">
            <v>Réfection de la chaussée</v>
          </cell>
          <cell r="C324" t="str">
            <v>m2</v>
          </cell>
          <cell r="D324">
            <v>0</v>
          </cell>
          <cell r="E324">
            <v>0</v>
          </cell>
          <cell r="I324">
            <v>0</v>
          </cell>
          <cell r="J324">
            <v>0</v>
          </cell>
          <cell r="K324">
            <v>0</v>
          </cell>
          <cell r="L324">
            <v>0</v>
          </cell>
        </row>
        <row r="325">
          <cell r="A325" t="str">
            <v>MA319</v>
          </cell>
          <cell r="B325" t="str">
            <v>SOUS-TOTAL - POSTE 1.600</v>
          </cell>
          <cell r="D325">
            <v>0</v>
          </cell>
          <cell r="E325">
            <v>0</v>
          </cell>
          <cell r="I325">
            <v>0</v>
          </cell>
          <cell r="J325">
            <v>0</v>
          </cell>
          <cell r="K325">
            <v>0</v>
          </cell>
          <cell r="L325">
            <v>0</v>
          </cell>
        </row>
        <row r="326">
          <cell r="A326" t="str">
            <v>MA320</v>
          </cell>
          <cell r="B326" t="str">
            <v>DIVERS</v>
          </cell>
          <cell r="D326">
            <v>0</v>
          </cell>
          <cell r="E326">
            <v>0</v>
          </cell>
          <cell r="I326">
            <v>0</v>
          </cell>
          <cell r="J326">
            <v>0</v>
          </cell>
          <cell r="K326">
            <v>0</v>
          </cell>
          <cell r="L326">
            <v>0</v>
          </cell>
        </row>
        <row r="327">
          <cell r="A327" t="str">
            <v>MA321</v>
          </cell>
          <cell r="B327" t="str">
            <v>Curage, nettoyage de la conduite existante DN 600</v>
          </cell>
          <cell r="C327" t="str">
            <v>mètre Linéaire</v>
          </cell>
          <cell r="D327">
            <v>0</v>
          </cell>
          <cell r="E327">
            <v>0</v>
          </cell>
          <cell r="I327">
            <v>0</v>
          </cell>
          <cell r="J327">
            <v>0</v>
          </cell>
          <cell r="K327">
            <v>0</v>
          </cell>
          <cell r="L327">
            <v>0</v>
          </cell>
        </row>
        <row r="328">
          <cell r="A328" t="str">
            <v>MA322</v>
          </cell>
          <cell r="B328" t="str">
            <v>Inspection télévisée de la conduite existante DN 600</v>
          </cell>
          <cell r="C328" t="str">
            <v>mètre Linéaire</v>
          </cell>
          <cell r="D328">
            <v>0</v>
          </cell>
          <cell r="E328">
            <v>0</v>
          </cell>
          <cell r="I328">
            <v>0</v>
          </cell>
          <cell r="J328">
            <v>0</v>
          </cell>
          <cell r="K328">
            <v>0</v>
          </cell>
          <cell r="L328">
            <v>0</v>
          </cell>
        </row>
        <row r="329">
          <cell r="A329" t="str">
            <v>MA323</v>
          </cell>
          <cell r="B329" t="str">
            <v>Borrow Pit natural gravel</v>
          </cell>
          <cell r="C329" t="str">
            <v>m3</v>
          </cell>
          <cell r="D329">
            <v>0</v>
          </cell>
          <cell r="E329">
            <v>2.82</v>
          </cell>
          <cell r="I329">
            <v>0</v>
          </cell>
          <cell r="J329">
            <v>2.82</v>
          </cell>
          <cell r="K329">
            <v>0</v>
          </cell>
          <cell r="L329">
            <v>2.82</v>
          </cell>
        </row>
        <row r="330">
          <cell r="A330" t="str">
            <v>MA324</v>
          </cell>
          <cell r="B330" t="str">
            <v>Borrow Pit indeminisation</v>
          </cell>
          <cell r="C330" t="str">
            <v>m3</v>
          </cell>
          <cell r="D330">
            <v>0</v>
          </cell>
          <cell r="E330">
            <v>0.84599999999999997</v>
          </cell>
          <cell r="I330">
            <v>0</v>
          </cell>
          <cell r="J330">
            <v>0.84599999999999997</v>
          </cell>
          <cell r="K330">
            <v>0</v>
          </cell>
          <cell r="L330">
            <v>0.84599999999999997</v>
          </cell>
        </row>
        <row r="331">
          <cell r="A331" t="str">
            <v>MA325</v>
          </cell>
          <cell r="B331" t="str">
            <v>Quarrie indemnisation and licenses</v>
          </cell>
          <cell r="C331" t="str">
            <v>ton</v>
          </cell>
          <cell r="D331">
            <v>1.0069999999999999</v>
          </cell>
          <cell r="E331">
            <v>0</v>
          </cell>
          <cell r="I331">
            <v>1.01</v>
          </cell>
          <cell r="J331">
            <v>0</v>
          </cell>
          <cell r="K331">
            <v>0</v>
          </cell>
          <cell r="L331">
            <v>1.01</v>
          </cell>
        </row>
        <row r="332">
          <cell r="A332" t="str">
            <v>MA326</v>
          </cell>
          <cell r="B332" t="str">
            <v>Crushrock quarrie</v>
          </cell>
          <cell r="C332" t="str">
            <v>ton</v>
          </cell>
          <cell r="D332">
            <v>0</v>
          </cell>
          <cell r="E332">
            <v>0</v>
          </cell>
          <cell r="I332">
            <v>0</v>
          </cell>
          <cell r="J332">
            <v>0</v>
          </cell>
          <cell r="K332">
            <v>0</v>
          </cell>
          <cell r="L332">
            <v>0</v>
          </cell>
        </row>
        <row r="333">
          <cell r="A333" t="str">
            <v>MA327</v>
          </cell>
          <cell r="B333" t="str">
            <v>Trees planting - subcontractor</v>
          </cell>
          <cell r="C333" t="str">
            <v>nº</v>
          </cell>
          <cell r="D333">
            <v>0</v>
          </cell>
          <cell r="E333">
            <v>28.2</v>
          </cell>
          <cell r="I333">
            <v>0</v>
          </cell>
          <cell r="J333">
            <v>28.2</v>
          </cell>
          <cell r="K333">
            <v>0</v>
          </cell>
          <cell r="L333">
            <v>28.2</v>
          </cell>
        </row>
        <row r="334">
          <cell r="A334" t="str">
            <v>MA328</v>
          </cell>
          <cell r="B334" t="str">
            <v>Remove Existing Steel Foot Bridge CH 11+200</v>
          </cell>
          <cell r="C334" t="str">
            <v>LS</v>
          </cell>
          <cell r="D334">
            <v>0</v>
          </cell>
          <cell r="E334">
            <v>28200</v>
          </cell>
          <cell r="I334">
            <v>0</v>
          </cell>
          <cell r="J334">
            <v>28200</v>
          </cell>
          <cell r="K334">
            <v>0</v>
          </cell>
          <cell r="L334">
            <v>28200</v>
          </cell>
        </row>
        <row r="335">
          <cell r="A335" t="str">
            <v>MA329</v>
          </cell>
          <cell r="B335" t="str">
            <v>Divs. Diversions</v>
          </cell>
          <cell r="C335" t="str">
            <v>day</v>
          </cell>
          <cell r="D335">
            <v>0</v>
          </cell>
          <cell r="E335">
            <v>211.5</v>
          </cell>
          <cell r="I335">
            <v>0</v>
          </cell>
          <cell r="J335">
            <v>211.5</v>
          </cell>
          <cell r="K335">
            <v>0</v>
          </cell>
          <cell r="L335">
            <v>211.5</v>
          </cell>
        </row>
        <row r="336">
          <cell r="A336" t="str">
            <v>MA330</v>
          </cell>
          <cell r="B336" t="str">
            <v>25mm dia. mild steel dowel expansion loint 575mm long_x000D_íncluding coating one-half in bituminous paint</v>
          </cell>
          <cell r="C336" t="str">
            <v>nr</v>
          </cell>
          <cell r="D336">
            <v>0</v>
          </cell>
          <cell r="E336">
            <v>2.82</v>
          </cell>
          <cell r="I336">
            <v>0</v>
          </cell>
          <cell r="J336">
            <v>2.82</v>
          </cell>
          <cell r="K336">
            <v>0</v>
          </cell>
          <cell r="L336">
            <v>2.82</v>
          </cell>
        </row>
        <row r="337">
          <cell r="A337" t="str">
            <v>MA331</v>
          </cell>
          <cell r="B337" t="str">
            <v>Provide and place Precast concrete cover slabs, conc. class_x000D_C30/20mm agregate for U-Drain as per drawing</v>
          </cell>
          <cell r="C337" t="str">
            <v>nr</v>
          </cell>
          <cell r="D337">
            <v>0</v>
          </cell>
          <cell r="E337">
            <v>21.15</v>
          </cell>
          <cell r="I337">
            <v>0</v>
          </cell>
          <cell r="J337">
            <v>21.15</v>
          </cell>
          <cell r="K337">
            <v>0</v>
          </cell>
          <cell r="L337">
            <v>21.15</v>
          </cell>
        </row>
        <row r="338">
          <cell r="A338" t="str">
            <v>MA332</v>
          </cell>
          <cell r="B338" t="str">
            <v>Haulage of Chushed rock to Alphalt Plant</v>
          </cell>
          <cell r="C338" t="str">
            <v>tonxkm</v>
          </cell>
          <cell r="D338">
            <v>0.113</v>
          </cell>
          <cell r="E338">
            <v>0</v>
          </cell>
          <cell r="I338">
            <v>0.11</v>
          </cell>
          <cell r="J338">
            <v>0</v>
          </cell>
          <cell r="K338">
            <v>0</v>
          </cell>
          <cell r="L338">
            <v>0.11</v>
          </cell>
        </row>
        <row r="339">
          <cell r="A339" t="str">
            <v>MA333</v>
          </cell>
          <cell r="D339">
            <v>0</v>
          </cell>
          <cell r="E339">
            <v>0</v>
          </cell>
          <cell r="I339">
            <v>0</v>
          </cell>
          <cell r="J339">
            <v>0</v>
          </cell>
          <cell r="K339">
            <v>0</v>
          </cell>
          <cell r="L339">
            <v>0</v>
          </cell>
        </row>
        <row r="340">
          <cell r="A340" t="str">
            <v>MA334</v>
          </cell>
          <cell r="D340">
            <v>0</v>
          </cell>
          <cell r="E340">
            <v>0</v>
          </cell>
          <cell r="I340">
            <v>0</v>
          </cell>
          <cell r="J340">
            <v>0</v>
          </cell>
          <cell r="K340">
            <v>0</v>
          </cell>
          <cell r="L340">
            <v>0</v>
          </cell>
        </row>
        <row r="341">
          <cell r="A341" t="str">
            <v>MA335</v>
          </cell>
          <cell r="B341" t="str">
            <v>Form 25mm expansion joint with polystyrene or other_x000D_equal and approved soft board joint filler including all_x000D_necessary formwork</v>
          </cell>
          <cell r="C341" t="str">
            <v>m</v>
          </cell>
          <cell r="D341">
            <v>0</v>
          </cell>
          <cell r="E341">
            <v>16.920000000000002</v>
          </cell>
          <cell r="I341">
            <v>0</v>
          </cell>
          <cell r="J341">
            <v>16.920000000000002</v>
          </cell>
          <cell r="K341">
            <v>0</v>
          </cell>
          <cell r="L341">
            <v>16.920000000000002</v>
          </cell>
        </row>
        <row r="342">
          <cell r="A342" t="str">
            <v>MA336</v>
          </cell>
          <cell r="D342">
            <v>0</v>
          </cell>
          <cell r="E342">
            <v>0</v>
          </cell>
          <cell r="I342">
            <v>0</v>
          </cell>
          <cell r="J342">
            <v>0</v>
          </cell>
          <cell r="K342">
            <v>0</v>
          </cell>
          <cell r="L342">
            <v>0</v>
          </cell>
        </row>
        <row r="343">
          <cell r="A343" t="str">
            <v>MA337</v>
          </cell>
          <cell r="B343" t="str">
            <v>Seal top edge of expansion joint 25 x 25mm sectional_x000D_area with approved joint sealant</v>
          </cell>
          <cell r="C343" t="str">
            <v>m</v>
          </cell>
          <cell r="D343">
            <v>0</v>
          </cell>
          <cell r="E343">
            <v>16.920000000000002</v>
          </cell>
          <cell r="I343">
            <v>0</v>
          </cell>
          <cell r="J343">
            <v>16.920000000000002</v>
          </cell>
          <cell r="K343">
            <v>0</v>
          </cell>
          <cell r="L343">
            <v>16.920000000000002</v>
          </cell>
        </row>
        <row r="344">
          <cell r="A344" t="str">
            <v>MA338</v>
          </cell>
          <cell r="D344">
            <v>0</v>
          </cell>
          <cell r="E344">
            <v>0</v>
          </cell>
          <cell r="I344">
            <v>0</v>
          </cell>
          <cell r="J344">
            <v>0</v>
          </cell>
          <cell r="K344">
            <v>0</v>
          </cell>
          <cell r="L344">
            <v>0</v>
          </cell>
        </row>
        <row r="345">
          <cell r="A345" t="str">
            <v>MA339</v>
          </cell>
          <cell r="B345" t="str">
            <v>Provide and place 20mm diameter mild steel dowel in_x000D_expansion joint 575mm long including coating one-half_x000D_in bitumínous paint and provide all necessary_x000D_temporary support</v>
          </cell>
          <cell r="C345" t="str">
            <v>Nr</v>
          </cell>
          <cell r="D345">
            <v>0</v>
          </cell>
          <cell r="E345">
            <v>21.15</v>
          </cell>
          <cell r="I345">
            <v>0</v>
          </cell>
          <cell r="J345">
            <v>21.15</v>
          </cell>
          <cell r="K345">
            <v>0</v>
          </cell>
          <cell r="L345">
            <v>21.15</v>
          </cell>
        </row>
        <row r="346">
          <cell r="A346" t="str">
            <v>MA340</v>
          </cell>
          <cell r="D346">
            <v>0</v>
          </cell>
          <cell r="E346">
            <v>0</v>
          </cell>
          <cell r="I346">
            <v>0</v>
          </cell>
          <cell r="J346">
            <v>0</v>
          </cell>
          <cell r="K346">
            <v>0</v>
          </cell>
          <cell r="L346">
            <v>0</v>
          </cell>
        </row>
        <row r="347">
          <cell r="A347" t="str">
            <v>MA341</v>
          </cell>
          <cell r="B347" t="str">
            <v>Precast concrete kerbs 150 X 350 mm</v>
          </cell>
          <cell r="C347" t="str">
            <v>m</v>
          </cell>
          <cell r="D347">
            <v>0</v>
          </cell>
          <cell r="E347">
            <v>11.28</v>
          </cell>
          <cell r="I347">
            <v>0</v>
          </cell>
          <cell r="J347">
            <v>11.28</v>
          </cell>
          <cell r="K347">
            <v>0</v>
          </cell>
          <cell r="L347">
            <v>11.28</v>
          </cell>
        </row>
        <row r="348">
          <cell r="A348" t="str">
            <v>MA342</v>
          </cell>
          <cell r="B348" t="str">
            <v>Precast concrete channels 500 mm wide</v>
          </cell>
          <cell r="C348" t="str">
            <v>m</v>
          </cell>
          <cell r="D348">
            <v>0</v>
          </cell>
          <cell r="E348">
            <v>28.2</v>
          </cell>
          <cell r="I348">
            <v>0</v>
          </cell>
          <cell r="J348">
            <v>28.2</v>
          </cell>
          <cell r="K348">
            <v>0</v>
          </cell>
          <cell r="L348">
            <v>28.2</v>
          </cell>
        </row>
        <row r="349">
          <cell r="A349" t="str">
            <v>MA343</v>
          </cell>
          <cell r="B349" t="str">
            <v>Precast concrete 25/30 paving block 200x100x80mm</v>
          </cell>
          <cell r="C349" t="str">
            <v>m2</v>
          </cell>
          <cell r="D349">
            <v>0</v>
          </cell>
          <cell r="E349">
            <v>10.151999999999999</v>
          </cell>
          <cell r="I349">
            <v>0</v>
          </cell>
          <cell r="J349">
            <v>10.151999999999999</v>
          </cell>
          <cell r="K349">
            <v>0</v>
          </cell>
          <cell r="L349">
            <v>10.151999999999999</v>
          </cell>
        </row>
        <row r="350">
          <cell r="A350" t="str">
            <v>MA344</v>
          </cell>
          <cell r="B350" t="str">
            <v>Marker post, exposed height 975mm with reflective_x000D_marker at both sides as per Drawing NO.AN-2. 1601</v>
          </cell>
          <cell r="C350" t="str">
            <v>Nr</v>
          </cell>
          <cell r="D350">
            <v>0</v>
          </cell>
          <cell r="E350">
            <v>28.2</v>
          </cell>
          <cell r="I350">
            <v>0</v>
          </cell>
          <cell r="J350">
            <v>28.2</v>
          </cell>
          <cell r="K350">
            <v>0</v>
          </cell>
          <cell r="L350">
            <v>28.2</v>
          </cell>
        </row>
        <row r="351">
          <cell r="A351" t="str">
            <v>MA345</v>
          </cell>
          <cell r="D351">
            <v>0</v>
          </cell>
          <cell r="E351">
            <v>0</v>
          </cell>
          <cell r="I351">
            <v>0</v>
          </cell>
          <cell r="J351">
            <v>0</v>
          </cell>
          <cell r="K351">
            <v>0</v>
          </cell>
          <cell r="L351">
            <v>0</v>
          </cell>
        </row>
        <row r="352">
          <cell r="A352" t="str">
            <v>MA346</v>
          </cell>
          <cell r="B352" t="str">
            <v>kilometer postoexposed height 975mm with reflective_x000D_marker at both sides as per Drawing NO.AN-2. 1601</v>
          </cell>
          <cell r="C352" t="str">
            <v>Nr</v>
          </cell>
          <cell r="D352">
            <v>0</v>
          </cell>
          <cell r="E352">
            <v>16.920000000000002</v>
          </cell>
          <cell r="I352">
            <v>0</v>
          </cell>
          <cell r="J352">
            <v>16.920000000000002</v>
          </cell>
          <cell r="K352">
            <v>0</v>
          </cell>
          <cell r="L352">
            <v>16.920000000000002</v>
          </cell>
        </row>
        <row r="353">
          <cell r="A353" t="str">
            <v>MA347</v>
          </cell>
          <cell r="D353">
            <v>0</v>
          </cell>
          <cell r="E353">
            <v>0</v>
          </cell>
          <cell r="I353">
            <v>0</v>
          </cell>
          <cell r="J353">
            <v>0</v>
          </cell>
          <cell r="K353">
            <v>0</v>
          </cell>
          <cell r="L353">
            <v>0</v>
          </cell>
        </row>
        <row r="354">
          <cell r="A354" t="str">
            <v>MA348</v>
          </cell>
          <cell r="B354" t="str">
            <v>Provide and erect permanent road signs with one pole_x000D_support as specified</v>
          </cell>
          <cell r="C354" t="str">
            <v>Nr</v>
          </cell>
          <cell r="D354">
            <v>0</v>
          </cell>
          <cell r="E354">
            <v>176.25</v>
          </cell>
          <cell r="I354">
            <v>0</v>
          </cell>
          <cell r="J354">
            <v>176.25</v>
          </cell>
          <cell r="K354">
            <v>0</v>
          </cell>
          <cell r="L354">
            <v>176.25</v>
          </cell>
        </row>
        <row r="355">
          <cell r="A355" t="str">
            <v>MA349</v>
          </cell>
          <cell r="D355">
            <v>0</v>
          </cell>
          <cell r="E355">
            <v>0</v>
          </cell>
          <cell r="I355">
            <v>0</v>
          </cell>
          <cell r="J355">
            <v>0</v>
          </cell>
          <cell r="K355">
            <v>0</v>
          </cell>
          <cell r="L355">
            <v>0</v>
          </cell>
        </row>
        <row r="356">
          <cell r="A356" t="str">
            <v>MA350</v>
          </cell>
          <cell r="B356" t="str">
            <v>Ditto with two pole supports as specified</v>
          </cell>
          <cell r="C356" t="str">
            <v>Nr</v>
          </cell>
          <cell r="D356">
            <v>0</v>
          </cell>
          <cell r="E356">
            <v>564</v>
          </cell>
          <cell r="I356">
            <v>0</v>
          </cell>
          <cell r="J356">
            <v>564</v>
          </cell>
          <cell r="K356">
            <v>0</v>
          </cell>
          <cell r="L356">
            <v>564</v>
          </cell>
        </row>
        <row r="357">
          <cell r="A357" t="str">
            <v>MA351</v>
          </cell>
          <cell r="D357">
            <v>0</v>
          </cell>
          <cell r="E357">
            <v>0</v>
          </cell>
          <cell r="I357">
            <v>0</v>
          </cell>
          <cell r="J357">
            <v>0</v>
          </cell>
          <cell r="K357">
            <v>0</v>
          </cell>
          <cell r="L357">
            <v>0</v>
          </cell>
        </row>
        <row r="358">
          <cell r="A358" t="str">
            <v>MA352</v>
          </cell>
          <cell r="B358" t="str">
            <v>150 x 3.0mm thick continuous edge line white road_x000D_marking in reflective thermoplastic paint</v>
          </cell>
          <cell r="C358" t="str">
            <v>m</v>
          </cell>
          <cell r="D358">
            <v>0</v>
          </cell>
          <cell r="E358">
            <v>5.3579999999999997</v>
          </cell>
          <cell r="I358">
            <v>0</v>
          </cell>
          <cell r="J358">
            <v>5.3579999999999997</v>
          </cell>
          <cell r="K358">
            <v>0</v>
          </cell>
          <cell r="L358">
            <v>5.3579999999999997</v>
          </cell>
        </row>
        <row r="359">
          <cell r="A359" t="str">
            <v>MA353</v>
          </cell>
          <cell r="D359">
            <v>0</v>
          </cell>
          <cell r="E359">
            <v>0</v>
          </cell>
          <cell r="I359">
            <v>0</v>
          </cell>
          <cell r="J359">
            <v>0</v>
          </cell>
          <cell r="K359">
            <v>0</v>
          </cell>
          <cell r="L359">
            <v>0</v>
          </cell>
        </row>
        <row r="360">
          <cell r="A360" t="str">
            <v>MA354</v>
          </cell>
          <cell r="B360" t="str">
            <v>120 x 3.0mm thick continuous centre line white road_x000D_marking in reflective thermoplastic paint</v>
          </cell>
          <cell r="C360" t="str">
            <v>m</v>
          </cell>
          <cell r="D360">
            <v>0</v>
          </cell>
          <cell r="E360">
            <v>4.2300000000000004</v>
          </cell>
          <cell r="I360">
            <v>0</v>
          </cell>
          <cell r="J360">
            <v>4.2300000000000004</v>
          </cell>
          <cell r="K360">
            <v>0</v>
          </cell>
          <cell r="L360">
            <v>4.2300000000000004</v>
          </cell>
        </row>
        <row r="361">
          <cell r="A361" t="str">
            <v>MA355</v>
          </cell>
          <cell r="D361">
            <v>0</v>
          </cell>
          <cell r="E361">
            <v>0</v>
          </cell>
          <cell r="I361">
            <v>0</v>
          </cell>
          <cell r="J361">
            <v>0</v>
          </cell>
          <cell r="K361">
            <v>0</v>
          </cell>
          <cell r="L361">
            <v>0</v>
          </cell>
        </row>
        <row r="362">
          <cell r="A362" t="str">
            <v>MA356</v>
          </cell>
          <cell r="B362" t="str">
            <v>120 x 3.0mm thick intermittent centre line white_x000D_road marking in reflective thermoplastic paint</v>
          </cell>
          <cell r="C362" t="str">
            <v>m</v>
          </cell>
          <cell r="D362">
            <v>0</v>
          </cell>
          <cell r="E362">
            <v>5.3579999999999997</v>
          </cell>
          <cell r="I362">
            <v>0</v>
          </cell>
          <cell r="J362">
            <v>5.3579999999999997</v>
          </cell>
          <cell r="K362">
            <v>0</v>
          </cell>
          <cell r="L362">
            <v>5.3579999999999997</v>
          </cell>
        </row>
        <row r="363">
          <cell r="A363" t="str">
            <v>MA357</v>
          </cell>
          <cell r="D363">
            <v>0</v>
          </cell>
          <cell r="E363">
            <v>0</v>
          </cell>
          <cell r="I363">
            <v>0</v>
          </cell>
          <cell r="J363">
            <v>0</v>
          </cell>
          <cell r="K363">
            <v>0</v>
          </cell>
          <cell r="L363">
            <v>0</v>
          </cell>
        </row>
        <row r="364">
          <cell r="A364" t="str">
            <v>MA358</v>
          </cell>
          <cell r="B364" t="str">
            <v>3.0mm thick reflective thermoplastic road markings_x000D_of varying widths.</v>
          </cell>
          <cell r="C364" t="str">
            <v>m2</v>
          </cell>
          <cell r="D364">
            <v>0</v>
          </cell>
          <cell r="E364">
            <v>49.35</v>
          </cell>
          <cell r="I364">
            <v>0</v>
          </cell>
          <cell r="J364">
            <v>49.35</v>
          </cell>
          <cell r="K364">
            <v>0</v>
          </cell>
          <cell r="L364">
            <v>49.35</v>
          </cell>
        </row>
        <row r="365">
          <cell r="A365" t="str">
            <v>MA359</v>
          </cell>
          <cell r="D365">
            <v>0</v>
          </cell>
          <cell r="E365">
            <v>0</v>
          </cell>
          <cell r="I365">
            <v>0</v>
          </cell>
          <cell r="J365">
            <v>0</v>
          </cell>
          <cell r="K365">
            <v>0</v>
          </cell>
          <cell r="L365">
            <v>0</v>
          </cell>
        </row>
        <row r="366">
          <cell r="A366" t="str">
            <v>MA360</v>
          </cell>
          <cell r="B366" t="str">
            <v>Asphaltic concrete speed humps</v>
          </cell>
          <cell r="D366">
            <v>0</v>
          </cell>
          <cell r="E366">
            <v>0</v>
          </cell>
          <cell r="I366">
            <v>0</v>
          </cell>
          <cell r="J366">
            <v>0</v>
          </cell>
          <cell r="K366">
            <v>0</v>
          </cell>
          <cell r="L366">
            <v>0</v>
          </cell>
        </row>
        <row r="367">
          <cell r="A367" t="str">
            <v>MA361</v>
          </cell>
          <cell r="D367">
            <v>0</v>
          </cell>
          <cell r="E367">
            <v>0</v>
          </cell>
          <cell r="I367">
            <v>0</v>
          </cell>
          <cell r="J367">
            <v>0</v>
          </cell>
          <cell r="K367">
            <v>0</v>
          </cell>
          <cell r="L367">
            <v>0</v>
          </cell>
        </row>
        <row r="368">
          <cell r="A368" t="str">
            <v>MA362</v>
          </cell>
          <cell r="B368" t="str">
            <v>Asphaltic concrete speed hump 12000mm wide x_x000D_100mm high íncluding millíng asphaltíc concrete surface_x000D_25mm deep. as per Drawing NO.AN-2. 503</v>
          </cell>
          <cell r="C368" t="str">
            <v>m</v>
          </cell>
          <cell r="D368">
            <v>0</v>
          </cell>
          <cell r="E368">
            <v>169.2</v>
          </cell>
          <cell r="I368">
            <v>0</v>
          </cell>
          <cell r="J368">
            <v>169.2</v>
          </cell>
          <cell r="K368">
            <v>0</v>
          </cell>
          <cell r="L368">
            <v>169.2</v>
          </cell>
        </row>
        <row r="369">
          <cell r="A369" t="str">
            <v>MA363</v>
          </cell>
          <cell r="D369">
            <v>0</v>
          </cell>
          <cell r="E369">
            <v>0</v>
          </cell>
          <cell r="I369">
            <v>0</v>
          </cell>
          <cell r="J369">
            <v>0</v>
          </cell>
          <cell r="K369">
            <v>0</v>
          </cell>
          <cell r="L369">
            <v>0</v>
          </cell>
        </row>
        <row r="370">
          <cell r="A370" t="str">
            <v>MA364</v>
          </cell>
          <cell r="B370" t="str">
            <v>Metal rails and barriers</v>
          </cell>
          <cell r="D370">
            <v>0</v>
          </cell>
          <cell r="E370">
            <v>0</v>
          </cell>
          <cell r="I370">
            <v>0</v>
          </cell>
          <cell r="J370">
            <v>0</v>
          </cell>
          <cell r="K370">
            <v>0</v>
          </cell>
          <cell r="L370">
            <v>0</v>
          </cell>
        </row>
        <row r="371">
          <cell r="A371" t="str">
            <v>MA365</v>
          </cell>
          <cell r="D371">
            <v>0</v>
          </cell>
          <cell r="E371">
            <v>0</v>
          </cell>
          <cell r="I371">
            <v>0</v>
          </cell>
          <cell r="J371">
            <v>0</v>
          </cell>
          <cell r="K371">
            <v>0</v>
          </cell>
          <cell r="L371">
            <v>0</v>
          </cell>
        </row>
        <row r="372">
          <cell r="A372" t="str">
            <v>MA366</v>
          </cell>
          <cell r="B372" t="str">
            <v>1000mm High galvanized metal rai! with galvanized steel_x000D_supports per Drawíng No. AN-2. 1601</v>
          </cell>
          <cell r="C372" t="str">
            <v>m</v>
          </cell>
          <cell r="D372">
            <v>0</v>
          </cell>
          <cell r="E372">
            <v>35.25</v>
          </cell>
          <cell r="I372">
            <v>0</v>
          </cell>
          <cell r="J372">
            <v>35.25</v>
          </cell>
          <cell r="K372">
            <v>0</v>
          </cell>
          <cell r="L372">
            <v>35.25</v>
          </cell>
        </row>
        <row r="373">
          <cell r="A373" t="str">
            <v>MA367</v>
          </cell>
          <cell r="D373">
            <v>0</v>
          </cell>
          <cell r="E373">
            <v>0</v>
          </cell>
          <cell r="I373">
            <v>0</v>
          </cell>
          <cell r="J373">
            <v>0</v>
          </cell>
          <cell r="K373">
            <v>0</v>
          </cell>
          <cell r="L373">
            <v>0</v>
          </cell>
        </row>
        <row r="374">
          <cell r="A374" t="str">
            <v>MA368</v>
          </cell>
          <cell r="B374" t="str">
            <v>720mm High W - section galvanized metal crash barrier_x000D_with supports dítto</v>
          </cell>
          <cell r="C374" t="str">
            <v>m</v>
          </cell>
          <cell r="D374">
            <v>0</v>
          </cell>
          <cell r="E374">
            <v>91.65</v>
          </cell>
          <cell r="I374">
            <v>0</v>
          </cell>
          <cell r="J374">
            <v>91.65</v>
          </cell>
          <cell r="K374">
            <v>0</v>
          </cell>
          <cell r="L374">
            <v>91.65</v>
          </cell>
        </row>
        <row r="375">
          <cell r="A375" t="str">
            <v>MA369</v>
          </cell>
          <cell r="D375">
            <v>0</v>
          </cell>
          <cell r="E375">
            <v>0</v>
          </cell>
          <cell r="I375">
            <v>0</v>
          </cell>
          <cell r="J375">
            <v>0</v>
          </cell>
          <cell r="K375">
            <v>0</v>
          </cell>
          <cell r="L375">
            <v>0</v>
          </cell>
        </row>
        <row r="376">
          <cell r="A376" t="str">
            <v>MA370</v>
          </cell>
          <cell r="B376" t="str">
            <v>capping beam 250mm x 700mm</v>
          </cell>
          <cell r="C376" t="str">
            <v>m</v>
          </cell>
          <cell r="D376">
            <v>0</v>
          </cell>
          <cell r="E376">
            <v>49.35</v>
          </cell>
          <cell r="I376">
            <v>0</v>
          </cell>
          <cell r="J376">
            <v>49.35</v>
          </cell>
          <cell r="K376">
            <v>0</v>
          </cell>
          <cell r="L376">
            <v>49.35</v>
          </cell>
        </row>
        <row r="377">
          <cell r="A377" t="str">
            <v>MA371</v>
          </cell>
          <cell r="D377">
            <v>0</v>
          </cell>
          <cell r="E377">
            <v>0</v>
          </cell>
          <cell r="I377">
            <v>0</v>
          </cell>
          <cell r="J377">
            <v>0</v>
          </cell>
          <cell r="K377">
            <v>0</v>
          </cell>
          <cell r="L377">
            <v>0</v>
          </cell>
        </row>
        <row r="378">
          <cell r="A378" t="str">
            <v>MA372</v>
          </cell>
          <cell r="B378" t="str">
            <v xml:space="preserve">Expansion Joint </v>
          </cell>
          <cell r="C378" t="str">
            <v>m</v>
          </cell>
          <cell r="D378">
            <v>0</v>
          </cell>
          <cell r="E378">
            <v>133.94999999999999</v>
          </cell>
          <cell r="I378">
            <v>0</v>
          </cell>
          <cell r="J378">
            <v>133.94999999999999</v>
          </cell>
          <cell r="K378">
            <v>0</v>
          </cell>
          <cell r="L378">
            <v>133.94999999999999</v>
          </cell>
        </row>
        <row r="379">
          <cell r="A379" t="str">
            <v>MA373</v>
          </cell>
          <cell r="B379" t="str">
            <v>Joint between approach</v>
          </cell>
          <cell r="C379" t="str">
            <v>m</v>
          </cell>
          <cell r="D379">
            <v>0</v>
          </cell>
          <cell r="E379">
            <v>176.25</v>
          </cell>
          <cell r="I379">
            <v>0</v>
          </cell>
          <cell r="J379">
            <v>176.25</v>
          </cell>
          <cell r="K379">
            <v>0</v>
          </cell>
          <cell r="L379">
            <v>176.25</v>
          </cell>
        </row>
        <row r="380">
          <cell r="A380" t="str">
            <v>MA374</v>
          </cell>
          <cell r="B380" t="str">
            <v>Solft fibre board or polyestyrene</v>
          </cell>
          <cell r="C380" t="str">
            <v>m2</v>
          </cell>
          <cell r="D380">
            <v>0</v>
          </cell>
          <cell r="E380">
            <v>14.1</v>
          </cell>
          <cell r="I380">
            <v>0</v>
          </cell>
          <cell r="J380">
            <v>14.1</v>
          </cell>
          <cell r="K380">
            <v>0</v>
          </cell>
          <cell r="L380">
            <v>14.1</v>
          </cell>
        </row>
        <row r="381">
          <cell r="A381" t="str">
            <v>MA375</v>
          </cell>
          <cell r="B381" t="str">
            <v>PVC pipe DN75, PN10</v>
          </cell>
          <cell r="C381" t="str">
            <v>m</v>
          </cell>
          <cell r="D381">
            <v>0</v>
          </cell>
          <cell r="E381">
            <v>5.0199999999999996</v>
          </cell>
          <cell r="I381">
            <v>0</v>
          </cell>
          <cell r="J381">
            <v>5.0199999999999996</v>
          </cell>
          <cell r="K381">
            <v>0</v>
          </cell>
          <cell r="L381">
            <v>5.0199999999999996</v>
          </cell>
        </row>
        <row r="382">
          <cell r="A382" t="str">
            <v>MA376</v>
          </cell>
          <cell r="B382" t="str">
            <v>PVC pipe DN150, PN10</v>
          </cell>
          <cell r="C382" t="str">
            <v>m</v>
          </cell>
          <cell r="D382">
            <v>0</v>
          </cell>
          <cell r="E382">
            <v>6.6550000000000002</v>
          </cell>
          <cell r="I382">
            <v>0</v>
          </cell>
          <cell r="J382">
            <v>6.6550000000000002</v>
          </cell>
          <cell r="K382">
            <v>0</v>
          </cell>
          <cell r="L382">
            <v>6.6550000000000002</v>
          </cell>
        </row>
        <row r="383">
          <cell r="A383" t="str">
            <v>MA377</v>
          </cell>
          <cell r="B383" t="str">
            <v>Main beans 12,5 m 16t</v>
          </cell>
          <cell r="C383" t="str">
            <v>nr</v>
          </cell>
          <cell r="D383">
            <v>0</v>
          </cell>
          <cell r="E383">
            <v>5414.4</v>
          </cell>
          <cell r="I383">
            <v>0</v>
          </cell>
          <cell r="J383">
            <v>5414.4</v>
          </cell>
          <cell r="K383">
            <v>0</v>
          </cell>
          <cell r="L383">
            <v>5414.4</v>
          </cell>
        </row>
        <row r="384">
          <cell r="A384" t="str">
            <v>MA378</v>
          </cell>
          <cell r="B384" t="str">
            <v>Plank size 1250x300 mm x 50 mm, 24 kg</v>
          </cell>
          <cell r="C384" t="str">
            <v>nr</v>
          </cell>
          <cell r="D384">
            <v>0</v>
          </cell>
          <cell r="E384">
            <v>169.2</v>
          </cell>
          <cell r="I384">
            <v>0</v>
          </cell>
          <cell r="J384">
            <v>169.2</v>
          </cell>
          <cell r="K384">
            <v>0</v>
          </cell>
          <cell r="L384">
            <v>169.2</v>
          </cell>
        </row>
        <row r="385">
          <cell r="A385" t="str">
            <v>MA379</v>
          </cell>
          <cell r="D385">
            <v>0</v>
          </cell>
          <cell r="E385">
            <v>0</v>
          </cell>
          <cell r="I385">
            <v>0</v>
          </cell>
          <cell r="J385">
            <v>0</v>
          </cell>
          <cell r="K385">
            <v>0</v>
          </cell>
          <cell r="L385">
            <v>0</v>
          </cell>
        </row>
        <row r="386">
          <cell r="A386" t="str">
            <v>MA380</v>
          </cell>
          <cell r="B386" t="str">
            <v>Provide and place rip rap including mortar joints</v>
          </cell>
          <cell r="C386" t="str">
            <v>m2</v>
          </cell>
          <cell r="D386">
            <v>46.53</v>
          </cell>
          <cell r="E386">
            <v>0</v>
          </cell>
          <cell r="I386">
            <v>46.53</v>
          </cell>
          <cell r="J386">
            <v>0</v>
          </cell>
          <cell r="K386">
            <v>0</v>
          </cell>
          <cell r="L386">
            <v>46.53</v>
          </cell>
        </row>
        <row r="387">
          <cell r="A387" t="str">
            <v>MA381</v>
          </cell>
          <cell r="D387">
            <v>0</v>
          </cell>
          <cell r="E387">
            <v>0</v>
          </cell>
          <cell r="I387">
            <v>0</v>
          </cell>
          <cell r="J387">
            <v>0</v>
          </cell>
          <cell r="K387">
            <v>0</v>
          </cell>
          <cell r="L387">
            <v>0</v>
          </cell>
        </row>
        <row r="388">
          <cell r="A388" t="str">
            <v>MA382</v>
          </cell>
          <cell r="B388" t="str">
            <v>Provide and install kilometer post including painting and numbering</v>
          </cell>
          <cell r="C388" t="str">
            <v>nr</v>
          </cell>
          <cell r="D388">
            <v>0</v>
          </cell>
          <cell r="E388">
            <v>0</v>
          </cell>
          <cell r="I388">
            <v>0</v>
          </cell>
          <cell r="J388">
            <v>0</v>
          </cell>
          <cell r="K388">
            <v>0</v>
          </cell>
          <cell r="L388">
            <v>0</v>
          </cell>
        </row>
        <row r="389">
          <cell r="A389" t="str">
            <v>MA383</v>
          </cell>
          <cell r="B389" t="str">
            <v xml:space="preserve">Engineer's Vehicle Type 1 </v>
          </cell>
          <cell r="C389" t="str">
            <v>nr</v>
          </cell>
          <cell r="D389">
            <v>34148.79</v>
          </cell>
          <cell r="E389">
            <v>0</v>
          </cell>
          <cell r="I389">
            <v>34148.79</v>
          </cell>
          <cell r="J389">
            <v>0</v>
          </cell>
          <cell r="K389">
            <v>0</v>
          </cell>
          <cell r="L389">
            <v>34148.79</v>
          </cell>
        </row>
        <row r="390">
          <cell r="A390" t="str">
            <v>MA384</v>
          </cell>
          <cell r="B390" t="str">
            <v>Engineer's Vehicle Type 2</v>
          </cell>
          <cell r="C390" t="str">
            <v>nr</v>
          </cell>
          <cell r="D390">
            <v>18726.21</v>
          </cell>
          <cell r="E390">
            <v>0</v>
          </cell>
          <cell r="I390">
            <v>18726.21</v>
          </cell>
          <cell r="J390">
            <v>0</v>
          </cell>
          <cell r="K390">
            <v>0</v>
          </cell>
          <cell r="L390">
            <v>18726.21</v>
          </cell>
        </row>
        <row r="391">
          <cell r="A391" t="str">
            <v>MA385</v>
          </cell>
          <cell r="B391" t="str">
            <v>INSURANCE</v>
          </cell>
          <cell r="C391" t="str">
            <v>SUM</v>
          </cell>
          <cell r="D391">
            <v>0</v>
          </cell>
          <cell r="E391">
            <v>1101.21</v>
          </cell>
          <cell r="I391">
            <v>0</v>
          </cell>
          <cell r="J391">
            <v>1101.21</v>
          </cell>
          <cell r="K391">
            <v>0</v>
          </cell>
          <cell r="L391">
            <v>1101.21</v>
          </cell>
        </row>
        <row r="392">
          <cell r="A392" t="str">
            <v>MA386</v>
          </cell>
          <cell r="B392" t="str">
            <v>Contractor's Office</v>
          </cell>
          <cell r="C392" t="str">
            <v>m2</v>
          </cell>
          <cell r="D392">
            <v>0</v>
          </cell>
          <cell r="E392">
            <v>164.97</v>
          </cell>
          <cell r="I392">
            <v>0</v>
          </cell>
          <cell r="J392">
            <v>164.97</v>
          </cell>
          <cell r="K392">
            <v>0</v>
          </cell>
          <cell r="L392">
            <v>164.97</v>
          </cell>
        </row>
        <row r="393">
          <cell r="A393" t="str">
            <v>MA387</v>
          </cell>
          <cell r="B393" t="str">
            <v>Administrative Office</v>
          </cell>
          <cell r="C393" t="str">
            <v>m2</v>
          </cell>
          <cell r="D393">
            <v>0</v>
          </cell>
          <cell r="E393">
            <v>164.97</v>
          </cell>
          <cell r="I393">
            <v>0</v>
          </cell>
          <cell r="J393">
            <v>164.97</v>
          </cell>
          <cell r="K393">
            <v>0</v>
          </cell>
          <cell r="L393">
            <v>164.97</v>
          </cell>
        </row>
        <row r="394">
          <cell r="A394" t="str">
            <v>MA388</v>
          </cell>
          <cell r="B394" t="str">
            <v>Technical Office</v>
          </cell>
          <cell r="C394" t="str">
            <v>m2</v>
          </cell>
          <cell r="D394">
            <v>0</v>
          </cell>
          <cell r="E394">
            <v>164.97</v>
          </cell>
          <cell r="I394">
            <v>0</v>
          </cell>
          <cell r="J394">
            <v>164.97</v>
          </cell>
          <cell r="K394">
            <v>0</v>
          </cell>
          <cell r="L394">
            <v>164.97</v>
          </cell>
        </row>
        <row r="395">
          <cell r="A395" t="str">
            <v>MA389</v>
          </cell>
          <cell r="B395" t="str">
            <v>Laboratory</v>
          </cell>
          <cell r="C395" t="str">
            <v>m2</v>
          </cell>
          <cell r="D395">
            <v>0</v>
          </cell>
          <cell r="E395">
            <v>164.97</v>
          </cell>
          <cell r="I395">
            <v>0</v>
          </cell>
          <cell r="J395">
            <v>164.97</v>
          </cell>
          <cell r="K395">
            <v>0</v>
          </cell>
          <cell r="L395">
            <v>164.97</v>
          </cell>
        </row>
        <row r="396">
          <cell r="A396" t="str">
            <v>MA390</v>
          </cell>
          <cell r="B396" t="str">
            <v>Constractor's Houses</v>
          </cell>
          <cell r="C396" t="str">
            <v>m2</v>
          </cell>
          <cell r="D396">
            <v>0</v>
          </cell>
          <cell r="E396">
            <v>219.96</v>
          </cell>
          <cell r="I396">
            <v>0</v>
          </cell>
          <cell r="J396">
            <v>219.96</v>
          </cell>
          <cell r="K396">
            <v>0</v>
          </cell>
          <cell r="L396">
            <v>219.96</v>
          </cell>
        </row>
        <row r="397">
          <cell r="A397" t="str">
            <v>MA391</v>
          </cell>
          <cell r="B397" t="str">
            <v>Contractor's Camp</v>
          </cell>
          <cell r="C397" t="str">
            <v>m2</v>
          </cell>
          <cell r="D397">
            <v>0</v>
          </cell>
          <cell r="E397">
            <v>164.97</v>
          </cell>
          <cell r="I397">
            <v>0</v>
          </cell>
          <cell r="J397">
            <v>164.97</v>
          </cell>
          <cell r="K397">
            <v>0</v>
          </cell>
          <cell r="L397">
            <v>164.97</v>
          </cell>
        </row>
        <row r="398">
          <cell r="A398" t="str">
            <v>MA392</v>
          </cell>
          <cell r="B398" t="str">
            <v>Workshopp</v>
          </cell>
          <cell r="C398" t="str">
            <v>m2</v>
          </cell>
          <cell r="D398">
            <v>0</v>
          </cell>
          <cell r="E398">
            <v>164.97</v>
          </cell>
          <cell r="I398">
            <v>0</v>
          </cell>
          <cell r="J398">
            <v>164.97</v>
          </cell>
          <cell r="K398">
            <v>0</v>
          </cell>
          <cell r="L398">
            <v>164.97</v>
          </cell>
        </row>
        <row r="399">
          <cell r="A399" t="str">
            <v>MA393</v>
          </cell>
          <cell r="B399" t="str">
            <v>Store</v>
          </cell>
          <cell r="C399" t="str">
            <v>m2</v>
          </cell>
          <cell r="D399">
            <v>0</v>
          </cell>
          <cell r="E399">
            <v>164.97</v>
          </cell>
          <cell r="I399">
            <v>0</v>
          </cell>
          <cell r="J399">
            <v>164.97</v>
          </cell>
          <cell r="K399">
            <v>0</v>
          </cell>
          <cell r="L399">
            <v>164.97</v>
          </cell>
        </row>
        <row r="400">
          <cell r="A400" t="str">
            <v>MA394</v>
          </cell>
          <cell r="B400" t="str">
            <v>Fences and gates</v>
          </cell>
          <cell r="C400" t="str">
            <v>LS</v>
          </cell>
          <cell r="D400">
            <v>0</v>
          </cell>
          <cell r="E400">
            <v>14.1</v>
          </cell>
          <cell r="I400">
            <v>0</v>
          </cell>
          <cell r="J400">
            <v>14.1</v>
          </cell>
          <cell r="K400">
            <v>0</v>
          </cell>
          <cell r="L400">
            <v>14.1</v>
          </cell>
        </row>
        <row r="401">
          <cell r="A401" t="str">
            <v>MA395</v>
          </cell>
          <cell r="B401" t="str">
            <v>Water installations</v>
          </cell>
          <cell r="C401" t="str">
            <v>LS</v>
          </cell>
          <cell r="D401">
            <v>29191.23</v>
          </cell>
          <cell r="E401">
            <v>0</v>
          </cell>
          <cell r="I401">
            <v>29191.23</v>
          </cell>
          <cell r="J401">
            <v>0</v>
          </cell>
          <cell r="K401">
            <v>0</v>
          </cell>
          <cell r="L401">
            <v>29191.23</v>
          </cell>
        </row>
        <row r="402">
          <cell r="A402" t="str">
            <v>MA396</v>
          </cell>
          <cell r="B402" t="str">
            <v>Eletricity installations</v>
          </cell>
          <cell r="C402" t="str">
            <v>LS</v>
          </cell>
          <cell r="D402">
            <v>75016.23</v>
          </cell>
          <cell r="E402">
            <v>0</v>
          </cell>
          <cell r="I402">
            <v>75016.23</v>
          </cell>
          <cell r="J402">
            <v>0</v>
          </cell>
          <cell r="K402">
            <v>0</v>
          </cell>
          <cell r="L402">
            <v>75016.23</v>
          </cell>
        </row>
        <row r="403">
          <cell r="A403" t="str">
            <v>MA397</v>
          </cell>
          <cell r="B403" t="str">
            <v>Comunications</v>
          </cell>
          <cell r="C403" t="str">
            <v>LS</v>
          </cell>
          <cell r="D403">
            <v>5507.46</v>
          </cell>
          <cell r="E403">
            <v>0</v>
          </cell>
          <cell r="I403">
            <v>5507.46</v>
          </cell>
          <cell r="J403">
            <v>0</v>
          </cell>
          <cell r="K403">
            <v>0</v>
          </cell>
          <cell r="L403">
            <v>5507.46</v>
          </cell>
        </row>
        <row r="404">
          <cell r="A404" t="str">
            <v>MA398</v>
          </cell>
          <cell r="B404" t="str">
            <v>Platforms and access</v>
          </cell>
          <cell r="C404" t="str">
            <v>LS</v>
          </cell>
          <cell r="D404">
            <v>0</v>
          </cell>
          <cell r="E404">
            <v>26988.81</v>
          </cell>
          <cell r="I404">
            <v>0</v>
          </cell>
          <cell r="J404">
            <v>26988.81</v>
          </cell>
          <cell r="K404">
            <v>0</v>
          </cell>
          <cell r="L404">
            <v>26988.81</v>
          </cell>
        </row>
        <row r="405">
          <cell r="A405" t="str">
            <v>MA399</v>
          </cell>
          <cell r="B405" t="str">
            <v xml:space="preserve">Concrete Plant </v>
          </cell>
          <cell r="C405" t="str">
            <v>LS</v>
          </cell>
          <cell r="D405">
            <v>24235.08</v>
          </cell>
          <cell r="E405">
            <v>0</v>
          </cell>
          <cell r="I405">
            <v>24235.08</v>
          </cell>
          <cell r="J405">
            <v>0</v>
          </cell>
          <cell r="K405">
            <v>0</v>
          </cell>
          <cell r="L405">
            <v>24235.08</v>
          </cell>
        </row>
        <row r="406">
          <cell r="A406" t="str">
            <v>MA400</v>
          </cell>
          <cell r="B406" t="str">
            <v>Bituminous Plant</v>
          </cell>
          <cell r="C406" t="str">
            <v>LS</v>
          </cell>
          <cell r="D406">
            <v>29742.54</v>
          </cell>
          <cell r="E406">
            <v>0</v>
          </cell>
          <cell r="I406">
            <v>29742.54</v>
          </cell>
          <cell r="J406">
            <v>0</v>
          </cell>
          <cell r="K406">
            <v>0</v>
          </cell>
          <cell r="L406">
            <v>29742.54</v>
          </cell>
        </row>
        <row r="407">
          <cell r="A407" t="str">
            <v>MA401</v>
          </cell>
          <cell r="B407" t="str">
            <v>Crusher Installation</v>
          </cell>
          <cell r="C407" t="str">
            <v>LS</v>
          </cell>
          <cell r="D407">
            <v>33047.58</v>
          </cell>
          <cell r="E407">
            <v>0</v>
          </cell>
          <cell r="I407">
            <v>33047.58</v>
          </cell>
          <cell r="J407">
            <v>0</v>
          </cell>
          <cell r="K407">
            <v>0</v>
          </cell>
          <cell r="L407">
            <v>33047.58</v>
          </cell>
        </row>
        <row r="408">
          <cell r="A408" t="str">
            <v>MA402</v>
          </cell>
          <cell r="B408" t="str">
            <v>Water supply</v>
          </cell>
          <cell r="C408" t="str">
            <v>Mth</v>
          </cell>
          <cell r="D408">
            <v>0</v>
          </cell>
          <cell r="E408">
            <v>551.30999999999995</v>
          </cell>
          <cell r="I408">
            <v>0</v>
          </cell>
          <cell r="J408">
            <v>551.30999999999995</v>
          </cell>
          <cell r="K408">
            <v>0</v>
          </cell>
          <cell r="L408">
            <v>551.30999999999995</v>
          </cell>
        </row>
        <row r="409">
          <cell r="A409" t="str">
            <v>MA403</v>
          </cell>
          <cell r="B409" t="str">
            <v>Electricity</v>
          </cell>
          <cell r="C409" t="str">
            <v>Mth</v>
          </cell>
          <cell r="D409">
            <v>0</v>
          </cell>
          <cell r="E409">
            <v>1652.52</v>
          </cell>
          <cell r="I409">
            <v>0</v>
          </cell>
          <cell r="J409">
            <v>1652.52</v>
          </cell>
          <cell r="K409">
            <v>0</v>
          </cell>
          <cell r="L409">
            <v>1652.52</v>
          </cell>
        </row>
        <row r="410">
          <cell r="A410" t="str">
            <v>MA404</v>
          </cell>
          <cell r="B410" t="str">
            <v>Comunications</v>
          </cell>
          <cell r="C410" t="str">
            <v>Mth</v>
          </cell>
          <cell r="D410">
            <v>0</v>
          </cell>
          <cell r="E410">
            <v>3854.94</v>
          </cell>
          <cell r="I410">
            <v>0</v>
          </cell>
          <cell r="J410">
            <v>3854.94</v>
          </cell>
          <cell r="K410">
            <v>0</v>
          </cell>
          <cell r="L410">
            <v>3854.94</v>
          </cell>
        </row>
        <row r="411">
          <cell r="A411" t="str">
            <v>MA405</v>
          </cell>
          <cell r="B411" t="str">
            <v>Maintenance</v>
          </cell>
          <cell r="C411" t="str">
            <v>Mth</v>
          </cell>
          <cell r="D411">
            <v>551.30999999999995</v>
          </cell>
          <cell r="E411">
            <v>0</v>
          </cell>
          <cell r="G411">
            <v>0.35</v>
          </cell>
          <cell r="I411">
            <v>551.66</v>
          </cell>
          <cell r="J411">
            <v>0</v>
          </cell>
          <cell r="K411">
            <v>0</v>
          </cell>
          <cell r="L411">
            <v>551.66</v>
          </cell>
        </row>
        <row r="412">
          <cell r="A412" t="str">
            <v>MA406</v>
          </cell>
          <cell r="B412" t="str">
            <v>STEEL CASING 1000mm DIAM # 8mm</v>
          </cell>
          <cell r="C412" t="str">
            <v>ML</v>
          </cell>
          <cell r="D412">
            <v>200.82599999999999</v>
          </cell>
          <cell r="E412">
            <v>0</v>
          </cell>
          <cell r="G412">
            <v>70.289000000000001</v>
          </cell>
          <cell r="I412">
            <v>271.12</v>
          </cell>
          <cell r="J412">
            <v>0</v>
          </cell>
          <cell r="K412">
            <v>0</v>
          </cell>
          <cell r="L412">
            <v>271.12</v>
          </cell>
        </row>
        <row r="413">
          <cell r="A413" t="str">
            <v>MA407</v>
          </cell>
          <cell r="B413" t="str">
            <v>STEEL CASE 10MM</v>
          </cell>
          <cell r="C413" t="str">
            <v>ML</v>
          </cell>
          <cell r="D413">
            <v>251.03399999999999</v>
          </cell>
          <cell r="E413">
            <v>0</v>
          </cell>
          <cell r="G413">
            <v>87.861999999999995</v>
          </cell>
          <cell r="I413">
            <v>338.9</v>
          </cell>
          <cell r="J413">
            <v>0</v>
          </cell>
          <cell r="K413">
            <v>0</v>
          </cell>
          <cell r="L413">
            <v>338.9</v>
          </cell>
        </row>
        <row r="414">
          <cell r="A414" t="str">
            <v>MA408</v>
          </cell>
          <cell r="B414" t="str">
            <v>VOID FORMERS 750MM</v>
          </cell>
          <cell r="C414" t="str">
            <v>ML</v>
          </cell>
          <cell r="D414">
            <v>28.2</v>
          </cell>
          <cell r="E414">
            <v>0</v>
          </cell>
          <cell r="G414">
            <v>9.8699999999999992</v>
          </cell>
          <cell r="I414">
            <v>38.07</v>
          </cell>
          <cell r="J414">
            <v>0</v>
          </cell>
          <cell r="K414">
            <v>0</v>
          </cell>
          <cell r="L414">
            <v>38.07</v>
          </cell>
        </row>
        <row r="415">
          <cell r="A415" t="str">
            <v>MA409</v>
          </cell>
          <cell r="B415" t="str">
            <v>VOID FORMERS 650MM</v>
          </cell>
          <cell r="C415" t="str">
            <v>ML</v>
          </cell>
          <cell r="D415">
            <v>25.38</v>
          </cell>
          <cell r="E415">
            <v>0</v>
          </cell>
          <cell r="G415">
            <v>8.8829999999999991</v>
          </cell>
          <cell r="I415">
            <v>34.26</v>
          </cell>
          <cell r="J415">
            <v>0</v>
          </cell>
          <cell r="K415">
            <v>0</v>
          </cell>
          <cell r="L415">
            <v>34.26</v>
          </cell>
        </row>
        <row r="416">
          <cell r="A416" t="str">
            <v>MA410</v>
          </cell>
          <cell r="B416" t="str">
            <v>FORMWORK</v>
          </cell>
          <cell r="D416">
            <v>0</v>
          </cell>
          <cell r="E416">
            <v>0</v>
          </cell>
          <cell r="G416">
            <v>0.25</v>
          </cell>
          <cell r="I416">
            <v>0.25</v>
          </cell>
          <cell r="J416">
            <v>0</v>
          </cell>
          <cell r="K416">
            <v>0</v>
          </cell>
          <cell r="L416">
            <v>0.25</v>
          </cell>
        </row>
        <row r="417">
          <cell r="A417" t="str">
            <v>MA411</v>
          </cell>
          <cell r="B417" t="str">
            <v>CONTRAPLACADO 21MM PERI C/FILME FENOLICO</v>
          </cell>
          <cell r="C417" t="str">
            <v>M2</v>
          </cell>
          <cell r="D417">
            <v>16.920000000000002</v>
          </cell>
          <cell r="E417">
            <v>0</v>
          </cell>
          <cell r="G417">
            <v>4.2300000000000004</v>
          </cell>
          <cell r="I417">
            <v>21.15</v>
          </cell>
          <cell r="J417">
            <v>0</v>
          </cell>
          <cell r="K417">
            <v>0</v>
          </cell>
          <cell r="L417">
            <v>21.15</v>
          </cell>
        </row>
        <row r="418">
          <cell r="A418" t="str">
            <v>MA412</v>
          </cell>
          <cell r="B418" t="str">
            <v>VIGAS PERI VT20</v>
          </cell>
          <cell r="C418" t="str">
            <v>ML</v>
          </cell>
          <cell r="D418">
            <v>8.6010000000000009</v>
          </cell>
          <cell r="E418">
            <v>0</v>
          </cell>
          <cell r="G418">
            <v>2.15</v>
          </cell>
          <cell r="I418">
            <v>10.75</v>
          </cell>
          <cell r="J418">
            <v>0</v>
          </cell>
          <cell r="K418">
            <v>0</v>
          </cell>
          <cell r="L418">
            <v>10.75</v>
          </cell>
        </row>
        <row r="419">
          <cell r="A419" t="str">
            <v>MA413</v>
          </cell>
          <cell r="B419" t="str">
            <v>TUBOS TRAVAMENTO</v>
          </cell>
          <cell r="C419" t="str">
            <v>ML</v>
          </cell>
          <cell r="D419">
            <v>4.3710000000000004</v>
          </cell>
          <cell r="E419">
            <v>0</v>
          </cell>
          <cell r="G419">
            <v>1.0900000000000001</v>
          </cell>
          <cell r="I419">
            <v>5.46</v>
          </cell>
          <cell r="J419">
            <v>0</v>
          </cell>
          <cell r="K419">
            <v>0</v>
          </cell>
          <cell r="L419">
            <v>5.46</v>
          </cell>
        </row>
        <row r="420">
          <cell r="A420" t="str">
            <v>MA414</v>
          </cell>
          <cell r="B420" t="str">
            <v>VIGAS DOKA H20 C/26M (MSF)</v>
          </cell>
          <cell r="C420" t="str">
            <v>ML</v>
          </cell>
          <cell r="D420">
            <v>8.6010000000000009</v>
          </cell>
          <cell r="E420">
            <v>0</v>
          </cell>
          <cell r="G420">
            <v>2.15</v>
          </cell>
          <cell r="I420">
            <v>10.75</v>
          </cell>
          <cell r="J420">
            <v>0</v>
          </cell>
          <cell r="K420">
            <v>0</v>
          </cell>
          <cell r="L420">
            <v>10.75</v>
          </cell>
        </row>
        <row r="421">
          <cell r="A421" t="str">
            <v>MA415</v>
          </cell>
          <cell r="B421" t="str">
            <v>PERFIL IPE 160</v>
          </cell>
          <cell r="C421" t="str">
            <v>ML</v>
          </cell>
          <cell r="D421">
            <v>18.329999999999998</v>
          </cell>
          <cell r="E421">
            <v>0</v>
          </cell>
          <cell r="G421">
            <v>4.58</v>
          </cell>
          <cell r="I421">
            <v>22.91</v>
          </cell>
          <cell r="J421">
            <v>0</v>
          </cell>
          <cell r="K421">
            <v>0</v>
          </cell>
          <cell r="L421">
            <v>22.91</v>
          </cell>
        </row>
        <row r="422">
          <cell r="A422" t="str">
            <v>MA416</v>
          </cell>
          <cell r="B422" t="str">
            <v>PERFIL HEB 120</v>
          </cell>
          <cell r="C422" t="str">
            <v>ML</v>
          </cell>
          <cell r="D422">
            <v>32.853000000000002</v>
          </cell>
          <cell r="E422">
            <v>0</v>
          </cell>
          <cell r="G422">
            <v>8.2100000000000009</v>
          </cell>
          <cell r="I422">
            <v>41.06</v>
          </cell>
          <cell r="J422">
            <v>0</v>
          </cell>
          <cell r="K422">
            <v>0</v>
          </cell>
          <cell r="L422">
            <v>41.06</v>
          </cell>
        </row>
        <row r="423">
          <cell r="A423" t="str">
            <v>MA417</v>
          </cell>
          <cell r="B423" t="str">
            <v>PERFIL HEB 140</v>
          </cell>
          <cell r="C423" t="str">
            <v>ML</v>
          </cell>
          <cell r="D423">
            <v>41.313000000000002</v>
          </cell>
          <cell r="E423">
            <v>0</v>
          </cell>
          <cell r="G423">
            <v>10.33</v>
          </cell>
          <cell r="I423">
            <v>51.64</v>
          </cell>
          <cell r="J423">
            <v>0</v>
          </cell>
          <cell r="K423">
            <v>0</v>
          </cell>
          <cell r="L423">
            <v>51.64</v>
          </cell>
        </row>
        <row r="424">
          <cell r="A424" t="str">
            <v>MA418</v>
          </cell>
          <cell r="B424" t="str">
            <v>CIMBRES K-LOCK</v>
          </cell>
          <cell r="C424" t="str">
            <v>M3</v>
          </cell>
          <cell r="D424">
            <v>30.667999999999999</v>
          </cell>
          <cell r="E424">
            <v>0</v>
          </cell>
          <cell r="G424">
            <v>7.67</v>
          </cell>
          <cell r="I424">
            <v>38.340000000000003</v>
          </cell>
          <cell r="J424">
            <v>0</v>
          </cell>
          <cell r="K424">
            <v>0</v>
          </cell>
          <cell r="L424">
            <v>38.340000000000003</v>
          </cell>
        </row>
        <row r="425">
          <cell r="A425" t="str">
            <v>MA419</v>
          </cell>
          <cell r="B425" t="str">
            <v>COFRAGEM METALICA PILARES</v>
          </cell>
          <cell r="C425" t="str">
            <v>ML</v>
          </cell>
          <cell r="D425">
            <v>310.2</v>
          </cell>
          <cell r="E425">
            <v>0</v>
          </cell>
          <cell r="I425">
            <v>310.2</v>
          </cell>
          <cell r="J425">
            <v>0</v>
          </cell>
          <cell r="K425">
            <v>0</v>
          </cell>
          <cell r="L425">
            <v>310.2</v>
          </cell>
        </row>
        <row r="426">
          <cell r="A426" t="str">
            <v>MA420</v>
          </cell>
          <cell r="B426" t="str">
            <v>PAVEMENT BLOCKS 200 X 100 X 80MM</v>
          </cell>
          <cell r="C426" t="str">
            <v>M2</v>
          </cell>
          <cell r="D426">
            <v>0</v>
          </cell>
          <cell r="E426">
            <v>12.569000000000001</v>
          </cell>
          <cell r="I426">
            <v>0</v>
          </cell>
          <cell r="J426">
            <v>12.569000000000001</v>
          </cell>
          <cell r="K426">
            <v>0</v>
          </cell>
          <cell r="L426">
            <v>12.569000000000001</v>
          </cell>
        </row>
        <row r="427">
          <cell r="A427" t="str">
            <v>MA421</v>
          </cell>
          <cell r="B427" t="str">
            <v>PRECAST CONCRETE PIPE DIAM. 900MM 2M LONG</v>
          </cell>
          <cell r="C427" t="str">
            <v>ML</v>
          </cell>
          <cell r="D427">
            <v>0</v>
          </cell>
          <cell r="E427">
            <v>59.512</v>
          </cell>
          <cell r="I427">
            <v>0</v>
          </cell>
          <cell r="J427">
            <v>59.512</v>
          </cell>
          <cell r="K427">
            <v>0</v>
          </cell>
          <cell r="L427">
            <v>59.512</v>
          </cell>
        </row>
        <row r="428">
          <cell r="A428" t="str">
            <v>MA422</v>
          </cell>
          <cell r="B428" t="str">
            <v>FLEXIBLE JOINT FOR PIPE DIAM. 900 MM</v>
          </cell>
          <cell r="C428" t="str">
            <v>PÇ</v>
          </cell>
          <cell r="D428">
            <v>26.588000000000001</v>
          </cell>
          <cell r="E428">
            <v>0</v>
          </cell>
          <cell r="I428">
            <v>26.59</v>
          </cell>
          <cell r="J428">
            <v>0</v>
          </cell>
          <cell r="K428">
            <v>0</v>
          </cell>
          <cell r="L428">
            <v>26.59</v>
          </cell>
        </row>
        <row r="429">
          <cell r="A429" t="str">
            <v>MA423</v>
          </cell>
          <cell r="B429" t="str">
            <v>PRECAST CONCRETE PIPE DIAM. 1200MM 2M LONG</v>
          </cell>
          <cell r="C429" t="str">
            <v>ML</v>
          </cell>
          <cell r="D429">
            <v>0</v>
          </cell>
          <cell r="E429">
            <v>202.79900000000001</v>
          </cell>
          <cell r="I429">
            <v>0</v>
          </cell>
          <cell r="J429">
            <v>202.79900000000001</v>
          </cell>
          <cell r="K429">
            <v>0</v>
          </cell>
          <cell r="L429">
            <v>202.79900000000001</v>
          </cell>
        </row>
        <row r="430">
          <cell r="A430" t="str">
            <v>MA424</v>
          </cell>
          <cell r="B430" t="str">
            <v>FLEXIBLE JOINT FOR PIPE DIAM. 1200 MM</v>
          </cell>
          <cell r="C430" t="str">
            <v>PÇ</v>
          </cell>
          <cell r="D430">
            <v>30.779</v>
          </cell>
          <cell r="E430">
            <v>0</v>
          </cell>
          <cell r="I430">
            <v>30.78</v>
          </cell>
          <cell r="J430">
            <v>0</v>
          </cell>
          <cell r="K430">
            <v>0</v>
          </cell>
          <cell r="L430">
            <v>30.78</v>
          </cell>
        </row>
        <row r="431">
          <cell r="A431" t="str">
            <v>MA425</v>
          </cell>
          <cell r="B431" t="str">
            <v>PRECAST CONCRETE PIPE DIAM. 1500MM 1M LONG</v>
          </cell>
          <cell r="C431" t="str">
            <v>ML</v>
          </cell>
          <cell r="D431">
            <v>0</v>
          </cell>
          <cell r="E431">
            <v>237.767</v>
          </cell>
          <cell r="I431">
            <v>0</v>
          </cell>
          <cell r="J431">
            <v>237.767</v>
          </cell>
          <cell r="K431">
            <v>0</v>
          </cell>
          <cell r="L431">
            <v>237.767</v>
          </cell>
        </row>
        <row r="432">
          <cell r="A432" t="str">
            <v>MA426</v>
          </cell>
          <cell r="B432" t="str">
            <v>FLEXIBLE JOINT FOR PIPE DIAM. 1500 MM</v>
          </cell>
          <cell r="C432" t="str">
            <v>PÇ</v>
          </cell>
          <cell r="D432">
            <v>56.743000000000002</v>
          </cell>
          <cell r="E432">
            <v>0</v>
          </cell>
          <cell r="I432">
            <v>56.74</v>
          </cell>
          <cell r="J432">
            <v>0</v>
          </cell>
          <cell r="K432">
            <v>0</v>
          </cell>
          <cell r="L432">
            <v>56.74</v>
          </cell>
        </row>
        <row r="433">
          <cell r="A433" t="str">
            <v>MA427</v>
          </cell>
          <cell r="B433" t="str">
            <v xml:space="preserve">PRECAST CONCRETE NEW JERSEY BARRIER </v>
          </cell>
          <cell r="C433" t="str">
            <v>ML</v>
          </cell>
          <cell r="D433">
            <v>0</v>
          </cell>
          <cell r="E433">
            <v>118.23</v>
          </cell>
          <cell r="I433">
            <v>0</v>
          </cell>
          <cell r="J433">
            <v>118.23</v>
          </cell>
          <cell r="K433">
            <v>0</v>
          </cell>
          <cell r="L433">
            <v>118.23</v>
          </cell>
        </row>
        <row r="434">
          <cell r="A434" t="str">
            <v>MA428</v>
          </cell>
          <cell r="B434" t="str">
            <v>CONCRETE ROAD KERB STONE 350 X 150 MM</v>
          </cell>
          <cell r="C434" t="str">
            <v>ML</v>
          </cell>
          <cell r="D434">
            <v>0</v>
          </cell>
          <cell r="E434">
            <v>6.5469999999999997</v>
          </cell>
          <cell r="I434">
            <v>0</v>
          </cell>
          <cell r="J434">
            <v>6.5469999999999997</v>
          </cell>
          <cell r="K434">
            <v>0</v>
          </cell>
          <cell r="L434">
            <v>6.5469999999999997</v>
          </cell>
        </row>
        <row r="435">
          <cell r="A435" t="str">
            <v>MA429</v>
          </cell>
          <cell r="B435" t="str">
            <v>CONCRETE L-SHPAE KERB STONE 120 X 300 MM</v>
          </cell>
          <cell r="C435" t="str">
            <v>ML</v>
          </cell>
          <cell r="D435">
            <v>0</v>
          </cell>
          <cell r="E435">
            <v>11.26</v>
          </cell>
          <cell r="I435">
            <v>0</v>
          </cell>
          <cell r="J435">
            <v>11.26</v>
          </cell>
          <cell r="K435">
            <v>0</v>
          </cell>
          <cell r="L435">
            <v>11.26</v>
          </cell>
        </row>
        <row r="436">
          <cell r="A436" t="str">
            <v>MA430</v>
          </cell>
          <cell r="B436" t="str">
            <v>PRECAST CONCRETE U-DRAIN 600 X 600 MM</v>
          </cell>
          <cell r="C436" t="str">
            <v>ML</v>
          </cell>
          <cell r="D436">
            <v>0</v>
          </cell>
          <cell r="E436">
            <v>52.241</v>
          </cell>
          <cell r="I436">
            <v>0</v>
          </cell>
          <cell r="J436">
            <v>52.241</v>
          </cell>
          <cell r="K436">
            <v>0</v>
          </cell>
          <cell r="L436">
            <v>52.241</v>
          </cell>
        </row>
        <row r="437">
          <cell r="A437" t="str">
            <v>MA431</v>
          </cell>
          <cell r="B437" t="str">
            <v>REFORCED U-DRAIN COVER SLAB 730 X 125 X 500 MM</v>
          </cell>
          <cell r="C437" t="str">
            <v>ML</v>
          </cell>
          <cell r="D437">
            <v>0</v>
          </cell>
          <cell r="E437">
            <v>57.244999999999997</v>
          </cell>
          <cell r="I437">
            <v>0</v>
          </cell>
          <cell r="J437">
            <v>57.244999999999997</v>
          </cell>
          <cell r="K437">
            <v>0</v>
          </cell>
          <cell r="L437">
            <v>57.244999999999997</v>
          </cell>
        </row>
        <row r="438">
          <cell r="A438" t="str">
            <v>MA432</v>
          </cell>
          <cell r="D438">
            <v>0</v>
          </cell>
          <cell r="E438">
            <v>0</v>
          </cell>
          <cell r="I438">
            <v>0</v>
          </cell>
          <cell r="J438">
            <v>0</v>
          </cell>
          <cell r="K438">
            <v>0</v>
          </cell>
          <cell r="L438">
            <v>0</v>
          </cell>
        </row>
        <row r="439">
          <cell r="A439" t="str">
            <v>MA433</v>
          </cell>
          <cell r="B439" t="str">
            <v>INDUBEL - FURAÇÃO DE ESTACA DIAM. 1000MM E BETONAGEM</v>
          </cell>
          <cell r="C439" t="str">
            <v>ML</v>
          </cell>
          <cell r="D439">
            <v>548.94100000000003</v>
          </cell>
          <cell r="E439">
            <v>0</v>
          </cell>
          <cell r="I439">
            <v>548.94000000000005</v>
          </cell>
          <cell r="J439">
            <v>0</v>
          </cell>
          <cell r="K439">
            <v>0</v>
          </cell>
          <cell r="L439">
            <v>548.94000000000005</v>
          </cell>
        </row>
        <row r="440">
          <cell r="A440" t="str">
            <v>MA434</v>
          </cell>
          <cell r="B440" t="str">
            <v>MOBILIZAÇÃO EQUIPAMENTOS INDUBEL</v>
          </cell>
          <cell r="C440" t="str">
            <v>ML</v>
          </cell>
          <cell r="D440">
            <v>17.189</v>
          </cell>
          <cell r="E440">
            <v>0</v>
          </cell>
          <cell r="I440">
            <v>17.190000000000001</v>
          </cell>
          <cell r="J440">
            <v>0</v>
          </cell>
          <cell r="K440">
            <v>0</v>
          </cell>
          <cell r="L440">
            <v>17.190000000000001</v>
          </cell>
        </row>
        <row r="441">
          <cell r="A441" t="str">
            <v>MA435</v>
          </cell>
          <cell r="B441" t="str">
            <v>PLATAFORMA DE ACESSO E BASE</v>
          </cell>
          <cell r="C441" t="str">
            <v>ML</v>
          </cell>
          <cell r="D441">
            <v>26.405000000000001</v>
          </cell>
          <cell r="E441">
            <v>0</v>
          </cell>
          <cell r="I441">
            <v>26.41</v>
          </cell>
          <cell r="J441">
            <v>0</v>
          </cell>
          <cell r="K441">
            <v>0</v>
          </cell>
          <cell r="L441">
            <v>26.41</v>
          </cell>
        </row>
        <row r="442">
          <cell r="A442" t="str">
            <v>MA436</v>
          </cell>
          <cell r="B442" t="str">
            <v>DEMOLIÇÃO DE CABEÇA DE ESTACAS</v>
          </cell>
          <cell r="C442" t="str">
            <v>ML</v>
          </cell>
          <cell r="D442">
            <v>3.202</v>
          </cell>
          <cell r="E442">
            <v>0</v>
          </cell>
          <cell r="I442">
            <v>3.2</v>
          </cell>
          <cell r="J442">
            <v>0</v>
          </cell>
          <cell r="K442">
            <v>0</v>
          </cell>
          <cell r="L442">
            <v>3.2</v>
          </cell>
        </row>
        <row r="443">
          <cell r="A443" t="str">
            <v>MA437</v>
          </cell>
          <cell r="B443" t="str">
            <v>BETÃO C30 EM ESTACAS</v>
          </cell>
          <cell r="C443" t="str">
            <v>ML</v>
          </cell>
          <cell r="D443">
            <v>101.52</v>
          </cell>
          <cell r="E443">
            <v>0</v>
          </cell>
          <cell r="I443">
            <v>101.52</v>
          </cell>
          <cell r="J443">
            <v>0</v>
          </cell>
          <cell r="K443">
            <v>0</v>
          </cell>
          <cell r="L443">
            <v>101.52</v>
          </cell>
        </row>
        <row r="444">
          <cell r="A444" t="str">
            <v>MA438</v>
          </cell>
          <cell r="B444" t="str">
            <v>ARMADURA AÇO A500</v>
          </cell>
          <cell r="C444" t="str">
            <v>ML</v>
          </cell>
          <cell r="D444">
            <v>61.332000000000001</v>
          </cell>
          <cell r="E444">
            <v>0</v>
          </cell>
          <cell r="I444">
            <v>61.33</v>
          </cell>
          <cell r="J444">
            <v>0</v>
          </cell>
          <cell r="K444">
            <v>0</v>
          </cell>
          <cell r="L444">
            <v>61.33</v>
          </cell>
        </row>
        <row r="445">
          <cell r="A445" t="str">
            <v>MA439</v>
          </cell>
          <cell r="B445" t="str">
            <v>Elastomeric bearing size 620 x 350 x 112mm</v>
          </cell>
          <cell r="C445" t="str">
            <v>UN</v>
          </cell>
          <cell r="D445">
            <v>1029.3</v>
          </cell>
          <cell r="E445">
            <v>0</v>
          </cell>
          <cell r="I445">
            <v>1029.3</v>
          </cell>
          <cell r="J445">
            <v>0</v>
          </cell>
          <cell r="K445">
            <v>0</v>
          </cell>
          <cell r="L445">
            <v>1029.3</v>
          </cell>
        </row>
        <row r="446">
          <cell r="A446" t="str">
            <v>MA440</v>
          </cell>
          <cell r="B446" t="str">
            <v>Elastomeric bearing size 600 x 300 x 112mm</v>
          </cell>
          <cell r="C446" t="str">
            <v>UN</v>
          </cell>
          <cell r="D446">
            <v>846</v>
          </cell>
          <cell r="E446">
            <v>0</v>
          </cell>
          <cell r="I446">
            <v>846</v>
          </cell>
          <cell r="J446">
            <v>0</v>
          </cell>
          <cell r="K446">
            <v>0</v>
          </cell>
          <cell r="L446">
            <v>846</v>
          </cell>
        </row>
        <row r="447">
          <cell r="A447" t="str">
            <v>MA441</v>
          </cell>
          <cell r="D447">
            <v>0</v>
          </cell>
          <cell r="E447">
            <v>0</v>
          </cell>
          <cell r="I447">
            <v>0</v>
          </cell>
          <cell r="J447">
            <v>0</v>
          </cell>
          <cell r="K447">
            <v>0</v>
          </cell>
          <cell r="L447">
            <v>0</v>
          </cell>
        </row>
        <row r="448">
          <cell r="A448" t="str">
            <v>MA442</v>
          </cell>
          <cell r="B448" t="str">
            <v>BETAO C25/30</v>
          </cell>
          <cell r="C448" t="str">
            <v>M3</v>
          </cell>
          <cell r="D448">
            <v>119.85</v>
          </cell>
          <cell r="E448">
            <v>0</v>
          </cell>
          <cell r="I448">
            <v>119.85</v>
          </cell>
          <cell r="J448">
            <v>0</v>
          </cell>
          <cell r="K448">
            <v>0</v>
          </cell>
          <cell r="L448">
            <v>119.85</v>
          </cell>
        </row>
        <row r="449">
          <cell r="A449" t="str">
            <v>MA443</v>
          </cell>
          <cell r="B449" t="str">
            <v>COFRAGEM PLANA</v>
          </cell>
          <cell r="C449" t="str">
            <v>M2</v>
          </cell>
          <cell r="D449">
            <v>16.920000000000002</v>
          </cell>
          <cell r="E449">
            <v>0</v>
          </cell>
          <cell r="I449">
            <v>16.920000000000002</v>
          </cell>
          <cell r="J449">
            <v>0</v>
          </cell>
          <cell r="K449">
            <v>0</v>
          </cell>
          <cell r="L449">
            <v>16.920000000000002</v>
          </cell>
        </row>
        <row r="450">
          <cell r="A450" t="str">
            <v>MA444</v>
          </cell>
          <cell r="B450" t="str">
            <v>ARMADURA AÇO A500</v>
          </cell>
          <cell r="C450" t="str">
            <v>TON</v>
          </cell>
          <cell r="D450">
            <v>891.12</v>
          </cell>
          <cell r="E450">
            <v>0</v>
          </cell>
          <cell r="I450">
            <v>891.12</v>
          </cell>
          <cell r="J450">
            <v>0</v>
          </cell>
          <cell r="K450">
            <v>0</v>
          </cell>
          <cell r="L450">
            <v>891.12</v>
          </cell>
        </row>
        <row r="451">
          <cell r="A451" t="str">
            <v>MA445</v>
          </cell>
          <cell r="B451" t="str">
            <v>ARGAMASSA</v>
          </cell>
          <cell r="C451" t="str">
            <v>M3</v>
          </cell>
          <cell r="D451">
            <v>169.2</v>
          </cell>
          <cell r="E451">
            <v>0</v>
          </cell>
          <cell r="I451">
            <v>169.2</v>
          </cell>
          <cell r="J451">
            <v>0</v>
          </cell>
          <cell r="K451">
            <v>0</v>
          </cell>
          <cell r="L451">
            <v>169.2</v>
          </cell>
        </row>
        <row r="452">
          <cell r="A452" t="str">
            <v>MA446</v>
          </cell>
          <cell r="B452" t="str">
            <v>ESCAVAÇÃO VALA</v>
          </cell>
          <cell r="C452" t="str">
            <v>M3</v>
          </cell>
          <cell r="D452">
            <v>14.1</v>
          </cell>
          <cell r="E452">
            <v>0</v>
          </cell>
          <cell r="I452">
            <v>14.1</v>
          </cell>
          <cell r="J452">
            <v>0</v>
          </cell>
          <cell r="K452">
            <v>0</v>
          </cell>
          <cell r="L452">
            <v>14.1</v>
          </cell>
        </row>
        <row r="453">
          <cell r="A453" t="str">
            <v>MA447</v>
          </cell>
          <cell r="B453" t="str">
            <v>REATERRO COM MAT SELECCIONADO</v>
          </cell>
          <cell r="C453" t="str">
            <v>M3</v>
          </cell>
          <cell r="D453">
            <v>11.28</v>
          </cell>
          <cell r="E453">
            <v>0</v>
          </cell>
          <cell r="I453">
            <v>11.28</v>
          </cell>
          <cell r="J453">
            <v>0</v>
          </cell>
          <cell r="K453">
            <v>0</v>
          </cell>
          <cell r="L453">
            <v>11.28</v>
          </cell>
        </row>
        <row r="454">
          <cell r="A454" t="str">
            <v>MA448</v>
          </cell>
          <cell r="B454" t="str">
            <v>ENROCAMENTO</v>
          </cell>
          <cell r="C454" t="str">
            <v>M3</v>
          </cell>
          <cell r="D454">
            <v>25.38</v>
          </cell>
          <cell r="E454">
            <v>0</v>
          </cell>
          <cell r="I454">
            <v>25.38</v>
          </cell>
          <cell r="J454">
            <v>0</v>
          </cell>
          <cell r="K454">
            <v>0</v>
          </cell>
          <cell r="L454">
            <v>25.38</v>
          </cell>
        </row>
        <row r="455">
          <cell r="A455" t="str">
            <v>MA449</v>
          </cell>
          <cell r="B455" t="str">
            <v>GRELHA DIAM 900MM</v>
          </cell>
          <cell r="C455" t="str">
            <v>UN</v>
          </cell>
          <cell r="D455">
            <v>211.5</v>
          </cell>
          <cell r="E455">
            <v>0</v>
          </cell>
          <cell r="I455">
            <v>211.5</v>
          </cell>
          <cell r="J455">
            <v>0</v>
          </cell>
          <cell r="K455">
            <v>0</v>
          </cell>
          <cell r="L455">
            <v>211.5</v>
          </cell>
        </row>
        <row r="456">
          <cell r="A456" t="str">
            <v>MA450</v>
          </cell>
          <cell r="B456" t="str">
            <v>POLIESTIRENO 25MM X 250 MM</v>
          </cell>
          <cell r="C456" t="str">
            <v>ML</v>
          </cell>
          <cell r="D456">
            <v>21.15</v>
          </cell>
          <cell r="E456">
            <v>0</v>
          </cell>
          <cell r="I456">
            <v>21.15</v>
          </cell>
          <cell r="J456">
            <v>0</v>
          </cell>
          <cell r="K456">
            <v>0</v>
          </cell>
          <cell r="L456">
            <v>21.15</v>
          </cell>
        </row>
        <row r="457">
          <cell r="A457" t="str">
            <v>MA451</v>
          </cell>
          <cell r="B457" t="str">
            <v>Deck expansion joint as per Drawing No. ICT-BANS/TQM2/BR-01/S-10</v>
          </cell>
          <cell r="C457" t="str">
            <v>M</v>
          </cell>
          <cell r="D457">
            <v>1551</v>
          </cell>
          <cell r="E457">
            <v>0</v>
          </cell>
          <cell r="I457">
            <v>1551</v>
          </cell>
          <cell r="J457">
            <v>0</v>
          </cell>
          <cell r="K457">
            <v>0</v>
          </cell>
          <cell r="L457">
            <v>1551</v>
          </cell>
        </row>
        <row r="458">
          <cell r="A458" t="str">
            <v>MA452</v>
          </cell>
          <cell r="B458" t="str">
            <v>Deck expansion joint as per Drawing No. ICT-BANS/TQM2/BR-01/S-11</v>
          </cell>
          <cell r="C458" t="str">
            <v>M</v>
          </cell>
          <cell r="D458">
            <v>987</v>
          </cell>
          <cell r="E458">
            <v>0</v>
          </cell>
          <cell r="I458">
            <v>987</v>
          </cell>
          <cell r="J458">
            <v>0</v>
          </cell>
          <cell r="K458">
            <v>0</v>
          </cell>
          <cell r="L458">
            <v>987</v>
          </cell>
        </row>
        <row r="459">
          <cell r="A459" t="str">
            <v>MA453</v>
          </cell>
          <cell r="B459" t="str">
            <v>Provlde 262 x 262 x 100mm deep galvanised steel drainage</v>
          </cell>
          <cell r="C459" t="str">
            <v>NR</v>
          </cell>
          <cell r="D459">
            <v>282</v>
          </cell>
          <cell r="E459">
            <v>0</v>
          </cell>
          <cell r="I459">
            <v>282</v>
          </cell>
          <cell r="J459">
            <v>0</v>
          </cell>
          <cell r="K459">
            <v>0</v>
          </cell>
          <cell r="L459">
            <v>282</v>
          </cell>
        </row>
        <row r="460">
          <cell r="A460" t="str">
            <v>MA454</v>
          </cell>
          <cell r="B460" t="str">
            <v>Provide and place galvanised steel guard raillng 1100mm high</v>
          </cell>
          <cell r="C460" t="str">
            <v>ML</v>
          </cell>
          <cell r="D460">
            <v>63.45</v>
          </cell>
          <cell r="E460">
            <v>0</v>
          </cell>
          <cell r="I460">
            <v>63.45</v>
          </cell>
          <cell r="J460">
            <v>0</v>
          </cell>
          <cell r="K460">
            <v>0</v>
          </cell>
          <cell r="L460">
            <v>63.45</v>
          </cell>
        </row>
        <row r="461">
          <cell r="A461" t="str">
            <v>MA455</v>
          </cell>
          <cell r="B461" t="str">
            <v>terminal pieces for item Xl72.1</v>
          </cell>
          <cell r="C461" t="str">
            <v>NR</v>
          </cell>
          <cell r="D461">
            <v>169.2</v>
          </cell>
          <cell r="E461">
            <v>0</v>
          </cell>
          <cell r="I461">
            <v>169.2</v>
          </cell>
          <cell r="J461">
            <v>0</v>
          </cell>
          <cell r="K461">
            <v>0</v>
          </cell>
          <cell r="L461">
            <v>169.2</v>
          </cell>
        </row>
        <row r="462">
          <cell r="A462" t="str">
            <v>MA456</v>
          </cell>
          <cell r="B462" t="str">
            <v>720mm High above ground W-section galvanised steel crash barrier</v>
          </cell>
          <cell r="C462" t="str">
            <v>ML</v>
          </cell>
          <cell r="D462">
            <v>112.8</v>
          </cell>
          <cell r="E462">
            <v>0</v>
          </cell>
          <cell r="I462">
            <v>112.8</v>
          </cell>
          <cell r="J462">
            <v>0</v>
          </cell>
          <cell r="K462">
            <v>0</v>
          </cell>
          <cell r="L462">
            <v>112.8</v>
          </cell>
        </row>
        <row r="463">
          <cell r="A463" t="str">
            <v>MA457</v>
          </cell>
          <cell r="B463" t="str">
            <v>DEMOLIÇÃO GERAL</v>
          </cell>
          <cell r="C463" t="str">
            <v>M3</v>
          </cell>
          <cell r="D463">
            <v>84.6</v>
          </cell>
          <cell r="E463">
            <v>0</v>
          </cell>
          <cell r="I463">
            <v>84.6</v>
          </cell>
          <cell r="J463">
            <v>0</v>
          </cell>
          <cell r="K463">
            <v>0</v>
          </cell>
          <cell r="L463">
            <v>84.6</v>
          </cell>
        </row>
        <row r="464">
          <cell r="A464" t="str">
            <v>MA458</v>
          </cell>
          <cell r="D464">
            <v>0</v>
          </cell>
          <cell r="E464">
            <v>0</v>
          </cell>
          <cell r="I464">
            <v>0</v>
          </cell>
          <cell r="J464">
            <v>0</v>
          </cell>
          <cell r="K464">
            <v>0</v>
          </cell>
          <cell r="L464">
            <v>0</v>
          </cell>
        </row>
        <row r="465">
          <cell r="A465" t="str">
            <v>MA459</v>
          </cell>
          <cell r="D465">
            <v>0</v>
          </cell>
          <cell r="E465">
            <v>0</v>
          </cell>
          <cell r="I465">
            <v>0</v>
          </cell>
          <cell r="J465">
            <v>0</v>
          </cell>
          <cell r="K465">
            <v>0</v>
          </cell>
          <cell r="L465">
            <v>0</v>
          </cell>
        </row>
        <row r="466">
          <cell r="A466" t="str">
            <v>MA460</v>
          </cell>
          <cell r="D466">
            <v>0</v>
          </cell>
          <cell r="E466">
            <v>0</v>
          </cell>
          <cell r="I466">
            <v>0</v>
          </cell>
          <cell r="J466">
            <v>0</v>
          </cell>
          <cell r="K466">
            <v>0</v>
          </cell>
          <cell r="L466">
            <v>0</v>
          </cell>
        </row>
        <row r="467">
          <cell r="A467" t="str">
            <v>MA461</v>
          </cell>
          <cell r="D467">
            <v>0</v>
          </cell>
          <cell r="E467">
            <v>0</v>
          </cell>
          <cell r="I467">
            <v>0</v>
          </cell>
          <cell r="J467">
            <v>0</v>
          </cell>
          <cell r="K467">
            <v>0</v>
          </cell>
          <cell r="L467">
            <v>0</v>
          </cell>
        </row>
        <row r="468">
          <cell r="A468" t="str">
            <v>MA462</v>
          </cell>
          <cell r="D468">
            <v>0</v>
          </cell>
          <cell r="E468">
            <v>0</v>
          </cell>
          <cell r="I468">
            <v>0</v>
          </cell>
          <cell r="J468">
            <v>0</v>
          </cell>
          <cell r="K468">
            <v>0</v>
          </cell>
          <cell r="L468">
            <v>0</v>
          </cell>
        </row>
        <row r="469">
          <cell r="A469" t="str">
            <v>MA463</v>
          </cell>
          <cell r="D469">
            <v>0</v>
          </cell>
          <cell r="E469">
            <v>0</v>
          </cell>
          <cell r="I469">
            <v>0</v>
          </cell>
          <cell r="J469">
            <v>0</v>
          </cell>
          <cell r="K469">
            <v>0</v>
          </cell>
          <cell r="L469">
            <v>0</v>
          </cell>
        </row>
        <row r="470">
          <cell r="A470" t="str">
            <v>MA464</v>
          </cell>
          <cell r="D470">
            <v>0</v>
          </cell>
          <cell r="E470">
            <v>0</v>
          </cell>
          <cell r="I470">
            <v>0</v>
          </cell>
          <cell r="J470">
            <v>0</v>
          </cell>
          <cell r="K470">
            <v>0</v>
          </cell>
          <cell r="L470">
            <v>0</v>
          </cell>
        </row>
        <row r="471">
          <cell r="A471" t="str">
            <v>MA465</v>
          </cell>
          <cell r="D471">
            <v>0</v>
          </cell>
          <cell r="E471">
            <v>0</v>
          </cell>
          <cell r="I471">
            <v>0</v>
          </cell>
          <cell r="J471">
            <v>0</v>
          </cell>
          <cell r="K471">
            <v>0</v>
          </cell>
          <cell r="L471">
            <v>0</v>
          </cell>
        </row>
        <row r="472">
          <cell r="A472" t="str">
            <v>MA466</v>
          </cell>
          <cell r="D472">
            <v>0</v>
          </cell>
          <cell r="E472">
            <v>0</v>
          </cell>
          <cell r="I472">
            <v>0</v>
          </cell>
          <cell r="J472">
            <v>0</v>
          </cell>
          <cell r="K472">
            <v>0</v>
          </cell>
          <cell r="L472">
            <v>0</v>
          </cell>
        </row>
        <row r="473">
          <cell r="A473" t="str">
            <v>MA467</v>
          </cell>
          <cell r="D473">
            <v>0</v>
          </cell>
          <cell r="E473">
            <v>0</v>
          </cell>
          <cell r="I473">
            <v>0</v>
          </cell>
          <cell r="J473">
            <v>0</v>
          </cell>
          <cell r="K473">
            <v>0</v>
          </cell>
          <cell r="L473">
            <v>0</v>
          </cell>
        </row>
        <row r="474">
          <cell r="A474" t="str">
            <v>MA468</v>
          </cell>
          <cell r="D474">
            <v>0</v>
          </cell>
          <cell r="E474">
            <v>0</v>
          </cell>
          <cell r="I474">
            <v>0</v>
          </cell>
          <cell r="J474">
            <v>0</v>
          </cell>
          <cell r="K474">
            <v>0</v>
          </cell>
          <cell r="L474">
            <v>0</v>
          </cell>
        </row>
        <row r="475">
          <cell r="A475" t="str">
            <v>MA469</v>
          </cell>
          <cell r="D475">
            <v>0</v>
          </cell>
          <cell r="E475">
            <v>0</v>
          </cell>
          <cell r="I475">
            <v>0</v>
          </cell>
          <cell r="J475">
            <v>0</v>
          </cell>
          <cell r="K475">
            <v>0</v>
          </cell>
          <cell r="L475">
            <v>0</v>
          </cell>
        </row>
        <row r="476">
          <cell r="A476" t="str">
            <v>MA470</v>
          </cell>
          <cell r="D476">
            <v>0</v>
          </cell>
          <cell r="E476">
            <v>0</v>
          </cell>
          <cell r="I476">
            <v>0</v>
          </cell>
          <cell r="J476">
            <v>0</v>
          </cell>
          <cell r="K476">
            <v>0</v>
          </cell>
          <cell r="L476">
            <v>0</v>
          </cell>
        </row>
        <row r="477">
          <cell r="A477" t="str">
            <v>MA471</v>
          </cell>
          <cell r="D477">
            <v>0</v>
          </cell>
          <cell r="E477">
            <v>0</v>
          </cell>
          <cell r="I477">
            <v>0</v>
          </cell>
          <cell r="J477">
            <v>0</v>
          </cell>
          <cell r="K477">
            <v>0</v>
          </cell>
          <cell r="L477">
            <v>0</v>
          </cell>
        </row>
        <row r="478">
          <cell r="A478" t="str">
            <v>MA472</v>
          </cell>
          <cell r="D478">
            <v>0</v>
          </cell>
          <cell r="E478">
            <v>0</v>
          </cell>
          <cell r="I478">
            <v>0</v>
          </cell>
          <cell r="J478">
            <v>0</v>
          </cell>
          <cell r="K478">
            <v>0</v>
          </cell>
          <cell r="L478">
            <v>0</v>
          </cell>
        </row>
        <row r="479">
          <cell r="A479" t="str">
            <v>MA473</v>
          </cell>
          <cell r="D479">
            <v>0</v>
          </cell>
          <cell r="E479">
            <v>0</v>
          </cell>
          <cell r="I479">
            <v>0</v>
          </cell>
          <cell r="J479">
            <v>0</v>
          </cell>
          <cell r="K479">
            <v>0</v>
          </cell>
          <cell r="L479">
            <v>0</v>
          </cell>
        </row>
        <row r="480">
          <cell r="A480" t="str">
            <v>MA474</v>
          </cell>
          <cell r="D480">
            <v>0</v>
          </cell>
          <cell r="E480">
            <v>0</v>
          </cell>
          <cell r="I480">
            <v>0</v>
          </cell>
          <cell r="J480">
            <v>0</v>
          </cell>
          <cell r="K480">
            <v>0</v>
          </cell>
          <cell r="L480">
            <v>0</v>
          </cell>
        </row>
        <row r="481">
          <cell r="A481" t="str">
            <v>MA475</v>
          </cell>
          <cell r="D481">
            <v>0</v>
          </cell>
          <cell r="E481">
            <v>0</v>
          </cell>
          <cell r="I481">
            <v>0</v>
          </cell>
          <cell r="J481">
            <v>0</v>
          </cell>
          <cell r="K481">
            <v>0</v>
          </cell>
          <cell r="L481">
            <v>0</v>
          </cell>
        </row>
        <row r="482">
          <cell r="A482" t="str">
            <v>MA476</v>
          </cell>
          <cell r="D482">
            <v>0</v>
          </cell>
          <cell r="E482">
            <v>0</v>
          </cell>
          <cell r="I482">
            <v>0</v>
          </cell>
          <cell r="J482">
            <v>0</v>
          </cell>
          <cell r="K482">
            <v>0</v>
          </cell>
          <cell r="L482">
            <v>0</v>
          </cell>
        </row>
        <row r="483">
          <cell r="A483" t="str">
            <v>MA477</v>
          </cell>
          <cell r="D483">
            <v>0</v>
          </cell>
          <cell r="E483">
            <v>0</v>
          </cell>
          <cell r="I483">
            <v>0</v>
          </cell>
          <cell r="J483">
            <v>0</v>
          </cell>
          <cell r="K483">
            <v>0</v>
          </cell>
          <cell r="L483">
            <v>0</v>
          </cell>
        </row>
        <row r="484">
          <cell r="A484" t="str">
            <v>MA478</v>
          </cell>
          <cell r="D484">
            <v>0</v>
          </cell>
          <cell r="E484">
            <v>0</v>
          </cell>
          <cell r="I484">
            <v>0</v>
          </cell>
          <cell r="J484">
            <v>0</v>
          </cell>
          <cell r="K484">
            <v>0</v>
          </cell>
          <cell r="L484">
            <v>0</v>
          </cell>
        </row>
        <row r="485">
          <cell r="A485" t="str">
            <v>MA479</v>
          </cell>
          <cell r="D485">
            <v>0</v>
          </cell>
          <cell r="E485">
            <v>0</v>
          </cell>
          <cell r="I485">
            <v>0</v>
          </cell>
          <cell r="J485">
            <v>0</v>
          </cell>
          <cell r="K485">
            <v>0</v>
          </cell>
          <cell r="L485">
            <v>0</v>
          </cell>
        </row>
        <row r="486">
          <cell r="A486" t="str">
            <v>MA480</v>
          </cell>
          <cell r="D486">
            <v>0</v>
          </cell>
          <cell r="E486">
            <v>0</v>
          </cell>
          <cell r="I486">
            <v>0</v>
          </cell>
          <cell r="J486">
            <v>0</v>
          </cell>
          <cell r="K486">
            <v>0</v>
          </cell>
          <cell r="L486">
            <v>0</v>
          </cell>
        </row>
        <row r="487">
          <cell r="A487" t="str">
            <v>MA481</v>
          </cell>
          <cell r="D487">
            <v>0</v>
          </cell>
          <cell r="E487">
            <v>0</v>
          </cell>
          <cell r="I487">
            <v>0</v>
          </cell>
          <cell r="J487">
            <v>0</v>
          </cell>
          <cell r="K487">
            <v>0</v>
          </cell>
          <cell r="L487">
            <v>0</v>
          </cell>
        </row>
        <row r="488">
          <cell r="A488" t="str">
            <v>MA482</v>
          </cell>
          <cell r="D488">
            <v>0</v>
          </cell>
          <cell r="E488">
            <v>0</v>
          </cell>
          <cell r="I488">
            <v>0</v>
          </cell>
          <cell r="J488">
            <v>0</v>
          </cell>
          <cell r="K488">
            <v>0</v>
          </cell>
          <cell r="L488">
            <v>0</v>
          </cell>
        </row>
        <row r="489">
          <cell r="A489" t="str">
            <v>MA483</v>
          </cell>
          <cell r="D489">
            <v>0</v>
          </cell>
          <cell r="E489">
            <v>0</v>
          </cell>
          <cell r="I489">
            <v>0</v>
          </cell>
          <cell r="J489">
            <v>0</v>
          </cell>
          <cell r="K489">
            <v>0</v>
          </cell>
          <cell r="L489">
            <v>0</v>
          </cell>
        </row>
        <row r="490">
          <cell r="A490" t="str">
            <v>MA484</v>
          </cell>
          <cell r="D490">
            <v>0</v>
          </cell>
          <cell r="E490">
            <v>0</v>
          </cell>
          <cell r="I490">
            <v>0</v>
          </cell>
          <cell r="J490">
            <v>0</v>
          </cell>
          <cell r="K490">
            <v>0</v>
          </cell>
          <cell r="L490">
            <v>0</v>
          </cell>
        </row>
        <row r="491">
          <cell r="A491" t="str">
            <v>MA485</v>
          </cell>
          <cell r="D491">
            <v>0</v>
          </cell>
          <cell r="E491">
            <v>0</v>
          </cell>
          <cell r="I491">
            <v>0</v>
          </cell>
          <cell r="J491">
            <v>0</v>
          </cell>
          <cell r="K491">
            <v>0</v>
          </cell>
          <cell r="L491">
            <v>0</v>
          </cell>
        </row>
        <row r="492">
          <cell r="A492" t="str">
            <v>MA486</v>
          </cell>
          <cell r="D492">
            <v>0</v>
          </cell>
          <cell r="E492">
            <v>0</v>
          </cell>
          <cell r="I492">
            <v>0</v>
          </cell>
          <cell r="J492">
            <v>0</v>
          </cell>
          <cell r="K492">
            <v>0</v>
          </cell>
          <cell r="L492">
            <v>0</v>
          </cell>
        </row>
        <row r="493">
          <cell r="A493" t="str">
            <v>MA487</v>
          </cell>
          <cell r="D493">
            <v>0</v>
          </cell>
          <cell r="E493">
            <v>0</v>
          </cell>
          <cell r="I493">
            <v>0</v>
          </cell>
          <cell r="J493">
            <v>0</v>
          </cell>
          <cell r="K493">
            <v>0</v>
          </cell>
          <cell r="L493">
            <v>0</v>
          </cell>
        </row>
        <row r="494">
          <cell r="A494" t="str">
            <v>MA488</v>
          </cell>
          <cell r="D494">
            <v>0</v>
          </cell>
          <cell r="E494">
            <v>0</v>
          </cell>
          <cell r="I494">
            <v>0</v>
          </cell>
          <cell r="J494">
            <v>0</v>
          </cell>
          <cell r="K494">
            <v>0</v>
          </cell>
          <cell r="L494">
            <v>0</v>
          </cell>
        </row>
        <row r="495">
          <cell r="A495" t="str">
            <v>MA489</v>
          </cell>
          <cell r="D495">
            <v>0</v>
          </cell>
          <cell r="E495">
            <v>0</v>
          </cell>
          <cell r="I495">
            <v>0</v>
          </cell>
          <cell r="J495">
            <v>0</v>
          </cell>
          <cell r="K495">
            <v>0</v>
          </cell>
          <cell r="L495">
            <v>0</v>
          </cell>
        </row>
        <row r="496">
          <cell r="A496" t="str">
            <v>MA490</v>
          </cell>
          <cell r="D496">
            <v>0</v>
          </cell>
          <cell r="E496">
            <v>0</v>
          </cell>
          <cell r="I496">
            <v>0</v>
          </cell>
          <cell r="J496">
            <v>0</v>
          </cell>
          <cell r="K496">
            <v>0</v>
          </cell>
          <cell r="L496">
            <v>0</v>
          </cell>
        </row>
        <row r="497">
          <cell r="A497" t="str">
            <v>MA491</v>
          </cell>
          <cell r="D497">
            <v>0</v>
          </cell>
          <cell r="E497">
            <v>0</v>
          </cell>
          <cell r="I497">
            <v>0</v>
          </cell>
          <cell r="J497">
            <v>0</v>
          </cell>
          <cell r="K497">
            <v>0</v>
          </cell>
          <cell r="L497">
            <v>0</v>
          </cell>
        </row>
        <row r="498">
          <cell r="A498" t="str">
            <v>MA492</v>
          </cell>
          <cell r="D498">
            <v>0</v>
          </cell>
          <cell r="E498">
            <v>0</v>
          </cell>
          <cell r="I498">
            <v>0</v>
          </cell>
          <cell r="J498">
            <v>0</v>
          </cell>
          <cell r="K498">
            <v>0</v>
          </cell>
          <cell r="L498">
            <v>0</v>
          </cell>
        </row>
        <row r="499">
          <cell r="A499" t="str">
            <v>MA493</v>
          </cell>
          <cell r="D499">
            <v>0</v>
          </cell>
          <cell r="E499">
            <v>0</v>
          </cell>
          <cell r="I499">
            <v>0</v>
          </cell>
          <cell r="J499">
            <v>0</v>
          </cell>
          <cell r="K499">
            <v>0</v>
          </cell>
          <cell r="L499">
            <v>0</v>
          </cell>
        </row>
        <row r="500">
          <cell r="A500" t="str">
            <v>MA494</v>
          </cell>
          <cell r="D500">
            <v>0</v>
          </cell>
          <cell r="E500">
            <v>0</v>
          </cell>
          <cell r="I500">
            <v>0</v>
          </cell>
          <cell r="J500">
            <v>0</v>
          </cell>
          <cell r="K500">
            <v>0</v>
          </cell>
          <cell r="L500">
            <v>0</v>
          </cell>
        </row>
        <row r="501">
          <cell r="A501" t="str">
            <v>MA495</v>
          </cell>
          <cell r="D501">
            <v>0</v>
          </cell>
          <cell r="E501">
            <v>0</v>
          </cell>
          <cell r="I501">
            <v>0</v>
          </cell>
          <cell r="J501">
            <v>0</v>
          </cell>
          <cell r="K501">
            <v>0</v>
          </cell>
          <cell r="L501">
            <v>0</v>
          </cell>
        </row>
        <row r="502">
          <cell r="A502" t="str">
            <v>MA496</v>
          </cell>
          <cell r="D502">
            <v>0</v>
          </cell>
          <cell r="E502">
            <v>0</v>
          </cell>
          <cell r="I502">
            <v>0</v>
          </cell>
          <cell r="J502">
            <v>0</v>
          </cell>
          <cell r="K502">
            <v>0</v>
          </cell>
          <cell r="L502">
            <v>0</v>
          </cell>
        </row>
        <row r="503">
          <cell r="A503" t="str">
            <v>MA497</v>
          </cell>
          <cell r="D503">
            <v>0</v>
          </cell>
          <cell r="E503">
            <v>0</v>
          </cell>
          <cell r="I503">
            <v>0</v>
          </cell>
          <cell r="J503">
            <v>0</v>
          </cell>
          <cell r="K503">
            <v>0</v>
          </cell>
          <cell r="L503">
            <v>0</v>
          </cell>
        </row>
        <row r="504">
          <cell r="A504" t="str">
            <v>MA498</v>
          </cell>
          <cell r="D504">
            <v>0</v>
          </cell>
          <cell r="E504">
            <v>0</v>
          </cell>
          <cell r="I504">
            <v>0</v>
          </cell>
          <cell r="J504">
            <v>0</v>
          </cell>
          <cell r="K504">
            <v>0</v>
          </cell>
          <cell r="L504">
            <v>0</v>
          </cell>
        </row>
        <row r="505">
          <cell r="A505" t="str">
            <v>MA499</v>
          </cell>
          <cell r="D505">
            <v>0</v>
          </cell>
          <cell r="E505">
            <v>0</v>
          </cell>
          <cell r="I505">
            <v>0</v>
          </cell>
          <cell r="J505">
            <v>0</v>
          </cell>
          <cell r="K505">
            <v>0</v>
          </cell>
          <cell r="L505">
            <v>0</v>
          </cell>
        </row>
        <row r="506">
          <cell r="A506" t="str">
            <v>MA500</v>
          </cell>
          <cell r="D506">
            <v>0</v>
          </cell>
          <cell r="E506">
            <v>0</v>
          </cell>
          <cell r="I506">
            <v>0</v>
          </cell>
          <cell r="J506">
            <v>0</v>
          </cell>
          <cell r="K506">
            <v>0</v>
          </cell>
          <cell r="L506">
            <v>0</v>
          </cell>
        </row>
      </sheetData>
      <sheetData sheetId="6">
        <row r="13">
          <cell r="A13" t="str">
            <v>ML001</v>
          </cell>
          <cell r="B13" t="str">
            <v>Concrete Plant Teka 30 m3/h</v>
          </cell>
          <cell r="C13" t="str">
            <v>Day</v>
          </cell>
          <cell r="D13">
            <v>450000</v>
          </cell>
          <cell r="E13" t="str">
            <v>=VInit/12000h</v>
          </cell>
          <cell r="F13">
            <v>60</v>
          </cell>
          <cell r="G13">
            <v>63.19</v>
          </cell>
          <cell r="H13">
            <v>63.19</v>
          </cell>
          <cell r="J13">
            <v>0</v>
          </cell>
          <cell r="K13">
            <v>63.19</v>
          </cell>
          <cell r="L13">
            <v>10</v>
          </cell>
          <cell r="M13">
            <v>90</v>
          </cell>
          <cell r="N13">
            <v>63.72</v>
          </cell>
          <cell r="O13">
            <v>34.75</v>
          </cell>
          <cell r="P13">
            <v>0.55000000000000004</v>
          </cell>
          <cell r="Q13">
            <v>33</v>
          </cell>
          <cell r="R13">
            <v>22</v>
          </cell>
          <cell r="S13">
            <v>0</v>
          </cell>
          <cell r="T13">
            <v>0</v>
          </cell>
          <cell r="U13">
            <v>34.75</v>
          </cell>
          <cell r="X13">
            <v>0</v>
          </cell>
          <cell r="Y13">
            <v>129.80000000000001</v>
          </cell>
          <cell r="Z13">
            <v>31.86</v>
          </cell>
          <cell r="AA13">
            <v>0</v>
          </cell>
          <cell r="AB13">
            <v>161.66</v>
          </cell>
          <cell r="AC13">
            <v>1038.4000000000001</v>
          </cell>
          <cell r="AD13">
            <v>254.88</v>
          </cell>
          <cell r="AE13">
            <v>1293.28</v>
          </cell>
        </row>
        <row r="14">
          <cell r="A14" t="str">
            <v>ML002</v>
          </cell>
          <cell r="B14" t="str">
            <v>Dump Truck Volvo N10 - 6x4 /12 me - 21000 Kg</v>
          </cell>
          <cell r="C14" t="str">
            <v>Day</v>
          </cell>
          <cell r="D14">
            <v>80500</v>
          </cell>
          <cell r="E14" t="str">
            <v>=VInit/8000h</v>
          </cell>
          <cell r="F14">
            <v>40</v>
          </cell>
          <cell r="G14">
            <v>16.95</v>
          </cell>
          <cell r="H14">
            <v>16.95</v>
          </cell>
          <cell r="J14">
            <v>0</v>
          </cell>
          <cell r="K14">
            <v>16.95</v>
          </cell>
          <cell r="L14">
            <v>8</v>
          </cell>
          <cell r="M14">
            <v>10</v>
          </cell>
          <cell r="N14">
            <v>6.95</v>
          </cell>
          <cell r="O14">
            <v>6.78</v>
          </cell>
          <cell r="P14">
            <v>0.4</v>
          </cell>
          <cell r="Q14">
            <v>24</v>
          </cell>
          <cell r="R14">
            <v>16</v>
          </cell>
          <cell r="S14">
            <v>0</v>
          </cell>
          <cell r="T14">
            <v>0</v>
          </cell>
          <cell r="U14">
            <v>6.78</v>
          </cell>
          <cell r="V14">
            <v>3000</v>
          </cell>
          <cell r="W14">
            <v>1500</v>
          </cell>
          <cell r="X14">
            <v>3.37</v>
          </cell>
          <cell r="Y14">
            <v>30.58</v>
          </cell>
          <cell r="Z14">
            <v>3.48</v>
          </cell>
          <cell r="AA14">
            <v>0</v>
          </cell>
          <cell r="AB14">
            <v>34.06</v>
          </cell>
          <cell r="AC14">
            <v>244.64</v>
          </cell>
          <cell r="AD14">
            <v>27.84</v>
          </cell>
          <cell r="AE14">
            <v>272.48</v>
          </cell>
        </row>
        <row r="15">
          <cell r="A15" t="str">
            <v>ML003</v>
          </cell>
          <cell r="B15" t="str">
            <v xml:space="preserve">Loader VOLVO L-150C </v>
          </cell>
          <cell r="C15" t="str">
            <v>Day</v>
          </cell>
          <cell r="D15">
            <v>170000</v>
          </cell>
          <cell r="E15" t="str">
            <v>=VInit/10000h</v>
          </cell>
          <cell r="F15">
            <v>50</v>
          </cell>
          <cell r="G15">
            <v>28.64</v>
          </cell>
          <cell r="H15">
            <v>28.64</v>
          </cell>
          <cell r="J15">
            <v>0</v>
          </cell>
          <cell r="K15">
            <v>28.64</v>
          </cell>
          <cell r="L15">
            <v>20</v>
          </cell>
          <cell r="M15">
            <v>20</v>
          </cell>
          <cell r="N15">
            <v>15.45</v>
          </cell>
          <cell r="O15">
            <v>15.18</v>
          </cell>
          <cell r="P15">
            <v>0.53</v>
          </cell>
          <cell r="Q15">
            <v>32</v>
          </cell>
          <cell r="R15">
            <v>21</v>
          </cell>
          <cell r="S15">
            <v>0</v>
          </cell>
          <cell r="T15">
            <v>0</v>
          </cell>
          <cell r="U15">
            <v>15.18</v>
          </cell>
          <cell r="V15">
            <v>10000</v>
          </cell>
          <cell r="W15">
            <v>2000</v>
          </cell>
          <cell r="X15">
            <v>8.42</v>
          </cell>
          <cell r="Y15">
            <v>59.97</v>
          </cell>
          <cell r="Z15">
            <v>7.73</v>
          </cell>
          <cell r="AA15">
            <v>0</v>
          </cell>
          <cell r="AB15">
            <v>67.7</v>
          </cell>
          <cell r="AC15">
            <v>479.76</v>
          </cell>
          <cell r="AD15">
            <v>61.84</v>
          </cell>
          <cell r="AE15">
            <v>541.6</v>
          </cell>
        </row>
        <row r="16">
          <cell r="A16" t="str">
            <v>ML004</v>
          </cell>
          <cell r="B16" t="str">
            <v>Loader Caterpillar 966D</v>
          </cell>
          <cell r="C16" t="str">
            <v>Day</v>
          </cell>
          <cell r="D16">
            <v>241637</v>
          </cell>
          <cell r="E16" t="str">
            <v>=VInit/10000h</v>
          </cell>
          <cell r="F16">
            <v>50</v>
          </cell>
          <cell r="G16">
            <v>40.71</v>
          </cell>
          <cell r="H16">
            <v>40.71</v>
          </cell>
          <cell r="J16">
            <v>0</v>
          </cell>
          <cell r="K16">
            <v>40.71</v>
          </cell>
          <cell r="L16">
            <v>20</v>
          </cell>
          <cell r="M16">
            <v>20</v>
          </cell>
          <cell r="N16">
            <v>15.45</v>
          </cell>
          <cell r="O16">
            <v>21.58</v>
          </cell>
          <cell r="P16">
            <v>0.53</v>
          </cell>
          <cell r="Q16">
            <v>32</v>
          </cell>
          <cell r="R16">
            <v>21</v>
          </cell>
          <cell r="S16">
            <v>0</v>
          </cell>
          <cell r="T16">
            <v>0</v>
          </cell>
          <cell r="U16">
            <v>21.58</v>
          </cell>
          <cell r="V16">
            <v>10000</v>
          </cell>
          <cell r="W16">
            <v>2000</v>
          </cell>
          <cell r="X16">
            <v>8.42</v>
          </cell>
          <cell r="Y16">
            <v>78.44</v>
          </cell>
          <cell r="Z16">
            <v>7.73</v>
          </cell>
          <cell r="AA16">
            <v>0</v>
          </cell>
          <cell r="AB16">
            <v>86.17</v>
          </cell>
          <cell r="AC16">
            <v>627.52</v>
          </cell>
          <cell r="AD16">
            <v>61.84</v>
          </cell>
          <cell r="AE16">
            <v>689.36</v>
          </cell>
        </row>
        <row r="17">
          <cell r="A17" t="str">
            <v>ML005</v>
          </cell>
          <cell r="B17" t="str">
            <v>Bobcat 645</v>
          </cell>
          <cell r="C17" t="str">
            <v>Day</v>
          </cell>
          <cell r="D17">
            <v>52220</v>
          </cell>
          <cell r="E17" t="str">
            <v>=VInit/10000h</v>
          </cell>
          <cell r="F17">
            <v>50</v>
          </cell>
          <cell r="G17">
            <v>8.8000000000000007</v>
          </cell>
          <cell r="H17">
            <v>8.8000000000000007</v>
          </cell>
          <cell r="J17">
            <v>0</v>
          </cell>
          <cell r="K17">
            <v>8.8000000000000007</v>
          </cell>
          <cell r="L17">
            <v>20</v>
          </cell>
          <cell r="M17">
            <v>6.25</v>
          </cell>
          <cell r="N17">
            <v>4.83</v>
          </cell>
          <cell r="O17">
            <v>7.04</v>
          </cell>
          <cell r="P17">
            <v>0.8</v>
          </cell>
          <cell r="Q17">
            <v>48</v>
          </cell>
          <cell r="R17">
            <v>32</v>
          </cell>
          <cell r="S17">
            <v>0</v>
          </cell>
          <cell r="T17">
            <v>0</v>
          </cell>
          <cell r="U17">
            <v>7.04</v>
          </cell>
          <cell r="V17">
            <v>500</v>
          </cell>
          <cell r="W17">
            <v>1000</v>
          </cell>
          <cell r="X17">
            <v>0.84</v>
          </cell>
          <cell r="Y17">
            <v>19.100000000000001</v>
          </cell>
          <cell r="Z17">
            <v>2.42</v>
          </cell>
          <cell r="AA17">
            <v>0</v>
          </cell>
          <cell r="AB17">
            <v>21.52</v>
          </cell>
          <cell r="AC17">
            <v>152.80000000000001</v>
          </cell>
          <cell r="AD17">
            <v>19.36</v>
          </cell>
          <cell r="AE17">
            <v>172.16</v>
          </cell>
        </row>
        <row r="18">
          <cell r="A18" t="str">
            <v>ML006</v>
          </cell>
          <cell r="B18" t="str">
            <v>Air Compressor A. COPCO XA 85 (12m3/min)</v>
          </cell>
          <cell r="C18" t="str">
            <v>Day</v>
          </cell>
          <cell r="D18">
            <v>18850</v>
          </cell>
          <cell r="E18" t="str">
            <v>=VInit/12000h</v>
          </cell>
          <cell r="F18">
            <v>60</v>
          </cell>
          <cell r="G18">
            <v>2.65</v>
          </cell>
          <cell r="H18">
            <v>2.65</v>
          </cell>
          <cell r="J18">
            <v>0</v>
          </cell>
          <cell r="K18">
            <v>2.65</v>
          </cell>
          <cell r="L18">
            <v>15</v>
          </cell>
          <cell r="M18">
            <v>11</v>
          </cell>
          <cell r="N18">
            <v>8.14</v>
          </cell>
          <cell r="O18">
            <v>1.32</v>
          </cell>
          <cell r="P18">
            <v>0.5</v>
          </cell>
          <cell r="Q18">
            <v>30</v>
          </cell>
          <cell r="R18">
            <v>20</v>
          </cell>
          <cell r="S18">
            <v>0</v>
          </cell>
          <cell r="T18">
            <v>0</v>
          </cell>
          <cell r="U18">
            <v>1.32</v>
          </cell>
          <cell r="X18">
            <v>0</v>
          </cell>
          <cell r="Y18">
            <v>8.0399999999999991</v>
          </cell>
          <cell r="Z18">
            <v>4.07</v>
          </cell>
          <cell r="AA18">
            <v>0</v>
          </cell>
          <cell r="AB18">
            <v>12.11</v>
          </cell>
          <cell r="AC18">
            <v>64.319999999999993</v>
          </cell>
          <cell r="AD18">
            <v>32.56</v>
          </cell>
          <cell r="AE18">
            <v>96.88</v>
          </cell>
        </row>
        <row r="19">
          <cell r="A19" t="str">
            <v>ML007</v>
          </cell>
          <cell r="B19" t="str">
            <v>Compact Plate</v>
          </cell>
          <cell r="C19" t="str">
            <v>Day</v>
          </cell>
          <cell r="D19">
            <v>24900</v>
          </cell>
          <cell r="E19" t="str">
            <v>=VInit/20000h</v>
          </cell>
          <cell r="F19">
            <v>100</v>
          </cell>
          <cell r="G19">
            <v>2.1</v>
          </cell>
          <cell r="H19">
            <v>2.1</v>
          </cell>
          <cell r="J19">
            <v>0</v>
          </cell>
          <cell r="K19">
            <v>2.1</v>
          </cell>
          <cell r="L19">
            <v>10</v>
          </cell>
          <cell r="M19">
            <v>10</v>
          </cell>
          <cell r="N19">
            <v>7.08</v>
          </cell>
          <cell r="O19">
            <v>0.94</v>
          </cell>
          <cell r="P19">
            <v>0.45</v>
          </cell>
          <cell r="Q19">
            <v>23</v>
          </cell>
          <cell r="R19">
            <v>22</v>
          </cell>
          <cell r="S19">
            <v>0</v>
          </cell>
          <cell r="T19">
            <v>0</v>
          </cell>
          <cell r="U19">
            <v>0.94</v>
          </cell>
          <cell r="X19">
            <v>0</v>
          </cell>
          <cell r="Y19">
            <v>6.58</v>
          </cell>
          <cell r="Z19">
            <v>3.54</v>
          </cell>
          <cell r="AA19">
            <v>0</v>
          </cell>
          <cell r="AB19">
            <v>10.119999999999999</v>
          </cell>
          <cell r="AC19">
            <v>52.64</v>
          </cell>
          <cell r="AD19">
            <v>28.32</v>
          </cell>
          <cell r="AE19">
            <v>80.959999999999994</v>
          </cell>
        </row>
        <row r="20">
          <cell r="A20" t="str">
            <v>ML008</v>
          </cell>
          <cell r="B20" t="str">
            <v>Dumper VOLVO 6x6 - 20 T / 260 CV</v>
          </cell>
          <cell r="C20" t="str">
            <v>Day</v>
          </cell>
          <cell r="D20">
            <v>170000</v>
          </cell>
          <cell r="E20" t="str">
            <v>=VInit/10000h</v>
          </cell>
          <cell r="F20">
            <v>50</v>
          </cell>
          <cell r="G20">
            <v>28.64</v>
          </cell>
          <cell r="H20">
            <v>28.64</v>
          </cell>
          <cell r="J20">
            <v>0</v>
          </cell>
          <cell r="K20">
            <v>28.64</v>
          </cell>
          <cell r="L20">
            <v>10</v>
          </cell>
          <cell r="M20">
            <v>15</v>
          </cell>
          <cell r="N20">
            <v>10.62</v>
          </cell>
          <cell r="O20">
            <v>12.89</v>
          </cell>
          <cell r="P20">
            <v>0.45</v>
          </cell>
          <cell r="Q20">
            <v>25</v>
          </cell>
          <cell r="R20">
            <v>20</v>
          </cell>
          <cell r="S20">
            <v>0</v>
          </cell>
          <cell r="T20">
            <v>0</v>
          </cell>
          <cell r="U20">
            <v>12.89</v>
          </cell>
          <cell r="V20">
            <v>11200</v>
          </cell>
          <cell r="W20">
            <v>2000</v>
          </cell>
          <cell r="X20">
            <v>9.44</v>
          </cell>
          <cell r="Y20">
            <v>56.28</v>
          </cell>
          <cell r="Z20">
            <v>5.31</v>
          </cell>
          <cell r="AA20">
            <v>0</v>
          </cell>
          <cell r="AB20">
            <v>61.59</v>
          </cell>
          <cell r="AC20">
            <v>450.24</v>
          </cell>
          <cell r="AD20">
            <v>42.48</v>
          </cell>
          <cell r="AE20">
            <v>492.72</v>
          </cell>
        </row>
        <row r="21">
          <cell r="A21" t="str">
            <v>ML009</v>
          </cell>
          <cell r="B21" t="str">
            <v>Excavator 20T</v>
          </cell>
          <cell r="C21" t="str">
            <v>Day</v>
          </cell>
          <cell r="D21">
            <v>101000</v>
          </cell>
          <cell r="E21" t="str">
            <v>=VInit/10000h</v>
          </cell>
          <cell r="F21">
            <v>50</v>
          </cell>
          <cell r="G21">
            <v>17.02</v>
          </cell>
          <cell r="H21">
            <v>17.02</v>
          </cell>
          <cell r="J21">
            <v>0</v>
          </cell>
          <cell r="K21">
            <v>17.02</v>
          </cell>
          <cell r="L21">
            <v>15</v>
          </cell>
          <cell r="M21">
            <v>16</v>
          </cell>
          <cell r="N21">
            <v>11.84</v>
          </cell>
          <cell r="O21">
            <v>11.91</v>
          </cell>
          <cell r="P21">
            <v>0.7</v>
          </cell>
          <cell r="Q21">
            <v>45</v>
          </cell>
          <cell r="R21">
            <v>25</v>
          </cell>
          <cell r="S21">
            <v>0</v>
          </cell>
          <cell r="T21">
            <v>0</v>
          </cell>
          <cell r="U21">
            <v>11.91</v>
          </cell>
          <cell r="V21">
            <v>16000</v>
          </cell>
          <cell r="W21">
            <v>5000</v>
          </cell>
          <cell r="X21">
            <v>5.39</v>
          </cell>
          <cell r="Y21">
            <v>40.24</v>
          </cell>
          <cell r="Z21">
            <v>5.92</v>
          </cell>
          <cell r="AA21">
            <v>0</v>
          </cell>
          <cell r="AB21">
            <v>46.16</v>
          </cell>
          <cell r="AC21">
            <v>321.92</v>
          </cell>
          <cell r="AD21">
            <v>47.36</v>
          </cell>
          <cell r="AE21">
            <v>369.28</v>
          </cell>
        </row>
        <row r="22">
          <cell r="A22" t="str">
            <v>ML010</v>
          </cell>
          <cell r="B22" t="str">
            <v>Excavator 30T</v>
          </cell>
          <cell r="C22" t="str">
            <v>Day</v>
          </cell>
          <cell r="D22">
            <v>158000</v>
          </cell>
          <cell r="E22" t="str">
            <v>=VInit/10000h</v>
          </cell>
          <cell r="F22">
            <v>50</v>
          </cell>
          <cell r="G22">
            <v>26.62</v>
          </cell>
          <cell r="H22">
            <v>26.62</v>
          </cell>
          <cell r="J22">
            <v>0</v>
          </cell>
          <cell r="K22">
            <v>26.62</v>
          </cell>
          <cell r="L22">
            <v>15</v>
          </cell>
          <cell r="M22">
            <v>25</v>
          </cell>
          <cell r="N22">
            <v>18.5</v>
          </cell>
          <cell r="O22">
            <v>18.64</v>
          </cell>
          <cell r="P22">
            <v>0.7</v>
          </cell>
          <cell r="Q22">
            <v>45</v>
          </cell>
          <cell r="R22">
            <v>25</v>
          </cell>
          <cell r="S22">
            <v>0</v>
          </cell>
          <cell r="T22">
            <v>0</v>
          </cell>
          <cell r="U22">
            <v>18.64</v>
          </cell>
          <cell r="V22">
            <v>18000</v>
          </cell>
          <cell r="W22">
            <v>4500</v>
          </cell>
          <cell r="X22">
            <v>6.74</v>
          </cell>
          <cell r="Y22">
            <v>61.25</v>
          </cell>
          <cell r="Z22">
            <v>9.25</v>
          </cell>
          <cell r="AA22">
            <v>0</v>
          </cell>
          <cell r="AB22">
            <v>70.5</v>
          </cell>
          <cell r="AC22">
            <v>490</v>
          </cell>
          <cell r="AD22">
            <v>74</v>
          </cell>
          <cell r="AE22">
            <v>564</v>
          </cell>
        </row>
        <row r="23">
          <cell r="A23" t="str">
            <v>ML011</v>
          </cell>
          <cell r="B23" t="str">
            <v>Excavator 50T</v>
          </cell>
          <cell r="C23" t="str">
            <v>Day</v>
          </cell>
          <cell r="D23">
            <v>385220</v>
          </cell>
          <cell r="E23" t="str">
            <v>=VInit/10000h</v>
          </cell>
          <cell r="F23">
            <v>50</v>
          </cell>
          <cell r="G23">
            <v>64.91</v>
          </cell>
          <cell r="H23">
            <v>64.91</v>
          </cell>
          <cell r="J23">
            <v>0</v>
          </cell>
          <cell r="K23">
            <v>64.91</v>
          </cell>
          <cell r="L23">
            <v>15</v>
          </cell>
          <cell r="M23">
            <v>38</v>
          </cell>
          <cell r="N23">
            <v>28.13</v>
          </cell>
          <cell r="O23">
            <v>45.44</v>
          </cell>
          <cell r="P23">
            <v>0.7</v>
          </cell>
          <cell r="Q23">
            <v>45</v>
          </cell>
          <cell r="R23">
            <v>25</v>
          </cell>
          <cell r="S23">
            <v>0</v>
          </cell>
          <cell r="T23">
            <v>0</v>
          </cell>
          <cell r="U23">
            <v>45.44</v>
          </cell>
          <cell r="V23">
            <v>20000</v>
          </cell>
          <cell r="W23">
            <v>4500</v>
          </cell>
          <cell r="X23">
            <v>7.49</v>
          </cell>
          <cell r="Y23">
            <v>131.91</v>
          </cell>
          <cell r="Z23">
            <v>14.07</v>
          </cell>
          <cell r="AA23">
            <v>0</v>
          </cell>
          <cell r="AB23">
            <v>145.97999999999999</v>
          </cell>
          <cell r="AC23">
            <v>1055.28</v>
          </cell>
          <cell r="AD23">
            <v>112.56</v>
          </cell>
          <cell r="AE23">
            <v>1167.8399999999999</v>
          </cell>
        </row>
        <row r="24">
          <cell r="A24" t="str">
            <v>ML012</v>
          </cell>
          <cell r="B24" t="str">
            <v>Excavator 20 T (Tired)</v>
          </cell>
          <cell r="C24" t="str">
            <v>Day</v>
          </cell>
          <cell r="D24">
            <v>110000</v>
          </cell>
          <cell r="E24" t="str">
            <v>=VInit/10000h</v>
          </cell>
          <cell r="F24">
            <v>50</v>
          </cell>
          <cell r="G24">
            <v>18.53</v>
          </cell>
          <cell r="H24">
            <v>18.53</v>
          </cell>
          <cell r="J24">
            <v>0</v>
          </cell>
          <cell r="K24">
            <v>18.53</v>
          </cell>
          <cell r="L24">
            <v>15</v>
          </cell>
          <cell r="M24">
            <v>15</v>
          </cell>
          <cell r="N24">
            <v>11.1</v>
          </cell>
          <cell r="O24">
            <v>11.12</v>
          </cell>
          <cell r="P24">
            <v>0.6</v>
          </cell>
          <cell r="Q24">
            <v>40</v>
          </cell>
          <cell r="R24">
            <v>20</v>
          </cell>
          <cell r="S24">
            <v>0</v>
          </cell>
          <cell r="T24">
            <v>0</v>
          </cell>
          <cell r="U24">
            <v>11.12</v>
          </cell>
          <cell r="V24">
            <v>1250</v>
          </cell>
          <cell r="W24">
            <v>5000</v>
          </cell>
          <cell r="X24">
            <v>0.42</v>
          </cell>
          <cell r="Y24">
            <v>35.619999999999997</v>
          </cell>
          <cell r="Z24">
            <v>5.55</v>
          </cell>
          <cell r="AA24">
            <v>0</v>
          </cell>
          <cell r="AB24">
            <v>41.17</v>
          </cell>
          <cell r="AC24">
            <v>284.95999999999998</v>
          </cell>
          <cell r="AD24">
            <v>44.4</v>
          </cell>
          <cell r="AE24">
            <v>329.36</v>
          </cell>
        </row>
        <row r="25">
          <cell r="A25" t="str">
            <v>ML013</v>
          </cell>
          <cell r="B25" t="str">
            <v>Loader JCB 3Cx4 - 4x4 - 75 HP</v>
          </cell>
          <cell r="C25" t="str">
            <v>Day</v>
          </cell>
          <cell r="D25">
            <v>43310</v>
          </cell>
          <cell r="E25" t="str">
            <v>=VInit/10000h</v>
          </cell>
          <cell r="F25">
            <v>50</v>
          </cell>
          <cell r="G25">
            <v>7.3</v>
          </cell>
          <cell r="H25">
            <v>7.3</v>
          </cell>
          <cell r="J25">
            <v>0</v>
          </cell>
          <cell r="K25">
            <v>7.3</v>
          </cell>
          <cell r="L25">
            <v>15</v>
          </cell>
          <cell r="M25">
            <v>6</v>
          </cell>
          <cell r="N25">
            <v>4.4400000000000004</v>
          </cell>
          <cell r="O25">
            <v>4.38</v>
          </cell>
          <cell r="P25">
            <v>0.6</v>
          </cell>
          <cell r="Q25">
            <v>35</v>
          </cell>
          <cell r="R25">
            <v>25</v>
          </cell>
          <cell r="S25">
            <v>0</v>
          </cell>
          <cell r="T25">
            <v>0</v>
          </cell>
          <cell r="U25">
            <v>4.38</v>
          </cell>
          <cell r="V25">
            <v>1800</v>
          </cell>
          <cell r="W25">
            <v>3000</v>
          </cell>
          <cell r="X25">
            <v>1.01</v>
          </cell>
          <cell r="Y25">
            <v>14.91</v>
          </cell>
          <cell r="Z25">
            <v>2.2200000000000002</v>
          </cell>
          <cell r="AA25">
            <v>0</v>
          </cell>
          <cell r="AB25">
            <v>17.13</v>
          </cell>
          <cell r="AC25">
            <v>119.28</v>
          </cell>
          <cell r="AD25">
            <v>17.760000000000002</v>
          </cell>
          <cell r="AE25">
            <v>137.04</v>
          </cell>
        </row>
        <row r="26">
          <cell r="A26" t="str">
            <v>ML014</v>
          </cell>
          <cell r="B26" t="str">
            <v>Bulldozer Komatzu D155</v>
          </cell>
          <cell r="C26" t="str">
            <v>Day</v>
          </cell>
          <cell r="D26">
            <v>314000</v>
          </cell>
          <cell r="E26" t="str">
            <v>=VInit/10000h</v>
          </cell>
          <cell r="F26">
            <v>50</v>
          </cell>
          <cell r="G26">
            <v>52.91</v>
          </cell>
          <cell r="H26">
            <v>52.91</v>
          </cell>
          <cell r="J26">
            <v>0</v>
          </cell>
          <cell r="K26">
            <v>52.91</v>
          </cell>
          <cell r="L26">
            <v>18</v>
          </cell>
          <cell r="M26">
            <v>43</v>
          </cell>
          <cell r="N26">
            <v>32.659999999999997</v>
          </cell>
          <cell r="O26">
            <v>39.68</v>
          </cell>
          <cell r="P26">
            <v>0.75</v>
          </cell>
          <cell r="Q26">
            <v>45</v>
          </cell>
          <cell r="R26">
            <v>30</v>
          </cell>
          <cell r="S26">
            <v>0</v>
          </cell>
          <cell r="T26">
            <v>0</v>
          </cell>
          <cell r="U26">
            <v>39.68</v>
          </cell>
          <cell r="V26">
            <v>22945</v>
          </cell>
          <cell r="W26">
            <v>3000</v>
          </cell>
          <cell r="X26">
            <v>12.89</v>
          </cell>
          <cell r="Y26">
            <v>121.81</v>
          </cell>
          <cell r="Z26">
            <v>16.329999999999998</v>
          </cell>
          <cell r="AA26">
            <v>0</v>
          </cell>
          <cell r="AB26">
            <v>138.13999999999999</v>
          </cell>
          <cell r="AC26">
            <v>974.48</v>
          </cell>
          <cell r="AD26">
            <v>130.63999999999999</v>
          </cell>
          <cell r="AE26">
            <v>1105.1199999999999</v>
          </cell>
        </row>
        <row r="27">
          <cell r="A27" t="str">
            <v>ML015</v>
          </cell>
          <cell r="B27" t="str">
            <v>Bulldozer CAT D6D</v>
          </cell>
          <cell r="C27" t="str">
            <v>Day</v>
          </cell>
          <cell r="D27">
            <v>276074</v>
          </cell>
          <cell r="E27" t="str">
            <v>=VInit/10000h</v>
          </cell>
          <cell r="F27">
            <v>50</v>
          </cell>
          <cell r="G27">
            <v>46.52</v>
          </cell>
          <cell r="H27">
            <v>46.52</v>
          </cell>
          <cell r="J27">
            <v>0</v>
          </cell>
          <cell r="K27">
            <v>46.52</v>
          </cell>
          <cell r="L27">
            <v>15</v>
          </cell>
          <cell r="M27">
            <v>17</v>
          </cell>
          <cell r="N27">
            <v>12.58</v>
          </cell>
          <cell r="O27">
            <v>34.89</v>
          </cell>
          <cell r="P27">
            <v>0.75</v>
          </cell>
          <cell r="Q27">
            <v>45</v>
          </cell>
          <cell r="R27">
            <v>30</v>
          </cell>
          <cell r="S27">
            <v>0</v>
          </cell>
          <cell r="T27">
            <v>0</v>
          </cell>
          <cell r="U27">
            <v>34.89</v>
          </cell>
          <cell r="V27">
            <v>17457</v>
          </cell>
          <cell r="W27">
            <v>3000</v>
          </cell>
          <cell r="X27">
            <v>9.8000000000000007</v>
          </cell>
          <cell r="Y27">
            <v>97.5</v>
          </cell>
          <cell r="Z27">
            <v>6.29</v>
          </cell>
          <cell r="AA27">
            <v>0</v>
          </cell>
          <cell r="AB27">
            <v>103.79</v>
          </cell>
          <cell r="AC27">
            <v>780</v>
          </cell>
          <cell r="AD27">
            <v>50.32</v>
          </cell>
          <cell r="AE27">
            <v>830.32</v>
          </cell>
        </row>
        <row r="28">
          <cell r="A28" t="str">
            <v>ML016</v>
          </cell>
          <cell r="B28" t="str">
            <v>Bulldozer CAT D8</v>
          </cell>
          <cell r="C28" t="str">
            <v>Day</v>
          </cell>
          <cell r="D28">
            <v>314000</v>
          </cell>
          <cell r="E28" t="str">
            <v>=VInit/10000h</v>
          </cell>
          <cell r="F28">
            <v>50</v>
          </cell>
          <cell r="G28">
            <v>52.91</v>
          </cell>
          <cell r="H28">
            <v>52.91</v>
          </cell>
          <cell r="J28">
            <v>0</v>
          </cell>
          <cell r="K28">
            <v>52.91</v>
          </cell>
          <cell r="L28">
            <v>18</v>
          </cell>
          <cell r="M28">
            <v>43</v>
          </cell>
          <cell r="N28">
            <v>32.659999999999997</v>
          </cell>
          <cell r="O28">
            <v>39.68</v>
          </cell>
          <cell r="P28">
            <v>0.75</v>
          </cell>
          <cell r="Q28">
            <v>45</v>
          </cell>
          <cell r="R28">
            <v>30</v>
          </cell>
          <cell r="S28">
            <v>0</v>
          </cell>
          <cell r="T28">
            <v>0</v>
          </cell>
          <cell r="U28">
            <v>39.68</v>
          </cell>
          <cell r="V28">
            <v>22945</v>
          </cell>
          <cell r="W28">
            <v>3000</v>
          </cell>
          <cell r="X28">
            <v>12.89</v>
          </cell>
          <cell r="Y28">
            <v>121.81</v>
          </cell>
          <cell r="Z28">
            <v>16.329999999999998</v>
          </cell>
          <cell r="AA28">
            <v>0</v>
          </cell>
          <cell r="AB28">
            <v>138.13999999999999</v>
          </cell>
          <cell r="AC28">
            <v>974.48</v>
          </cell>
          <cell r="AD28">
            <v>130.63999999999999</v>
          </cell>
          <cell r="AE28">
            <v>1105.1199999999999</v>
          </cell>
        </row>
        <row r="29">
          <cell r="A29" t="str">
            <v>ML017</v>
          </cell>
          <cell r="B29" t="str">
            <v xml:space="preserve">Rock Drill Atlas Copco Roc-D5 - 2"1/2 </v>
          </cell>
          <cell r="C29" t="str">
            <v>Day</v>
          </cell>
          <cell r="D29">
            <v>205740</v>
          </cell>
          <cell r="E29" t="str">
            <v>=VInit/10000h</v>
          </cell>
          <cell r="F29">
            <v>50</v>
          </cell>
          <cell r="G29">
            <v>34.67</v>
          </cell>
          <cell r="H29">
            <v>34.67</v>
          </cell>
          <cell r="J29">
            <v>0</v>
          </cell>
          <cell r="K29">
            <v>34.67</v>
          </cell>
          <cell r="L29">
            <v>20</v>
          </cell>
          <cell r="M29">
            <v>12</v>
          </cell>
          <cell r="N29">
            <v>9.27</v>
          </cell>
          <cell r="O29">
            <v>26</v>
          </cell>
          <cell r="P29">
            <v>0.75</v>
          </cell>
          <cell r="Q29">
            <v>45</v>
          </cell>
          <cell r="R29">
            <v>30</v>
          </cell>
          <cell r="S29">
            <v>0</v>
          </cell>
          <cell r="T29">
            <v>0</v>
          </cell>
          <cell r="U29">
            <v>26</v>
          </cell>
          <cell r="V29">
            <v>10000</v>
          </cell>
          <cell r="W29">
            <v>3000</v>
          </cell>
          <cell r="X29">
            <v>5.62</v>
          </cell>
          <cell r="Y29">
            <v>70.930000000000007</v>
          </cell>
          <cell r="Z29">
            <v>4.6399999999999997</v>
          </cell>
          <cell r="AA29">
            <v>0</v>
          </cell>
          <cell r="AB29">
            <v>75.569999999999993</v>
          </cell>
          <cell r="AC29">
            <v>567.44000000000005</v>
          </cell>
          <cell r="AD29">
            <v>37.119999999999997</v>
          </cell>
          <cell r="AE29">
            <v>604.55999999999995</v>
          </cell>
        </row>
        <row r="30">
          <cell r="A30" t="str">
            <v>ML018</v>
          </cell>
          <cell r="B30" t="str">
            <v xml:space="preserve">Tired Tractor 4x4  </v>
          </cell>
          <cell r="C30" t="str">
            <v>Day</v>
          </cell>
          <cell r="D30">
            <v>87000</v>
          </cell>
          <cell r="E30" t="str">
            <v>=VInit/10000h</v>
          </cell>
          <cell r="F30">
            <v>50</v>
          </cell>
          <cell r="G30">
            <v>14.66</v>
          </cell>
          <cell r="H30">
            <v>14.66</v>
          </cell>
          <cell r="J30">
            <v>0</v>
          </cell>
          <cell r="K30">
            <v>14.66</v>
          </cell>
          <cell r="L30">
            <v>15</v>
          </cell>
          <cell r="M30">
            <v>8</v>
          </cell>
          <cell r="N30">
            <v>5.92</v>
          </cell>
          <cell r="O30">
            <v>7.33</v>
          </cell>
          <cell r="P30">
            <v>0.5</v>
          </cell>
          <cell r="Q30">
            <v>30</v>
          </cell>
          <cell r="R30">
            <v>20</v>
          </cell>
          <cell r="S30">
            <v>0</v>
          </cell>
          <cell r="T30">
            <v>0</v>
          </cell>
          <cell r="U30">
            <v>7.33</v>
          </cell>
          <cell r="V30">
            <v>6116</v>
          </cell>
          <cell r="W30">
            <v>3500</v>
          </cell>
          <cell r="X30">
            <v>2.94</v>
          </cell>
          <cell r="Y30">
            <v>27.89</v>
          </cell>
          <cell r="Z30">
            <v>2.96</v>
          </cell>
          <cell r="AA30">
            <v>0</v>
          </cell>
          <cell r="AB30">
            <v>30.85</v>
          </cell>
          <cell r="AC30">
            <v>223.12</v>
          </cell>
          <cell r="AD30">
            <v>23.68</v>
          </cell>
          <cell r="AE30">
            <v>246.8</v>
          </cell>
        </row>
        <row r="31">
          <cell r="A31" t="str">
            <v>ML019</v>
          </cell>
          <cell r="B31" t="str">
            <v>Jackhamm</v>
          </cell>
          <cell r="C31" t="str">
            <v>Day</v>
          </cell>
          <cell r="D31">
            <v>12500</v>
          </cell>
          <cell r="E31" t="str">
            <v>=VInit/8000h</v>
          </cell>
          <cell r="F31">
            <v>40</v>
          </cell>
          <cell r="G31">
            <v>2.63</v>
          </cell>
          <cell r="H31">
            <v>2.63</v>
          </cell>
          <cell r="J31">
            <v>0</v>
          </cell>
          <cell r="K31">
            <v>2.63</v>
          </cell>
          <cell r="M31">
            <v>0</v>
          </cell>
          <cell r="N31">
            <v>0</v>
          </cell>
          <cell r="O31">
            <v>1.84</v>
          </cell>
          <cell r="P31">
            <v>0.7</v>
          </cell>
          <cell r="Q31">
            <v>40</v>
          </cell>
          <cell r="R31">
            <v>30</v>
          </cell>
          <cell r="S31">
            <v>0</v>
          </cell>
          <cell r="T31">
            <v>0</v>
          </cell>
          <cell r="U31">
            <v>1.84</v>
          </cell>
          <cell r="X31">
            <v>0</v>
          </cell>
          <cell r="Y31">
            <v>4.47</v>
          </cell>
          <cell r="Z31">
            <v>0</v>
          </cell>
          <cell r="AA31">
            <v>0</v>
          </cell>
          <cell r="AB31">
            <v>4.47</v>
          </cell>
          <cell r="AC31">
            <v>35.76</v>
          </cell>
          <cell r="AD31">
            <v>0</v>
          </cell>
          <cell r="AE31">
            <v>35.76</v>
          </cell>
        </row>
        <row r="32">
          <cell r="A32" t="str">
            <v>ML020</v>
          </cell>
          <cell r="B32" t="str">
            <v>Motorgrader CHAMPION D-710</v>
          </cell>
          <cell r="C32" t="str">
            <v>Day</v>
          </cell>
          <cell r="D32">
            <v>158000</v>
          </cell>
          <cell r="E32" t="str">
            <v>=VInit/10000h</v>
          </cell>
          <cell r="F32">
            <v>50</v>
          </cell>
          <cell r="G32">
            <v>26.62</v>
          </cell>
          <cell r="H32">
            <v>26.62</v>
          </cell>
          <cell r="J32">
            <v>0</v>
          </cell>
          <cell r="K32">
            <v>26.62</v>
          </cell>
          <cell r="L32">
            <v>15</v>
          </cell>
          <cell r="M32">
            <v>16</v>
          </cell>
          <cell r="N32">
            <v>11.84</v>
          </cell>
          <cell r="O32">
            <v>11.98</v>
          </cell>
          <cell r="P32">
            <v>0.45</v>
          </cell>
          <cell r="Q32">
            <v>27</v>
          </cell>
          <cell r="R32">
            <v>18</v>
          </cell>
          <cell r="S32">
            <v>0</v>
          </cell>
          <cell r="T32">
            <v>0</v>
          </cell>
          <cell r="U32">
            <v>11.98</v>
          </cell>
          <cell r="V32">
            <v>4200</v>
          </cell>
          <cell r="W32">
            <v>4000</v>
          </cell>
          <cell r="X32">
            <v>1.77</v>
          </cell>
          <cell r="Y32">
            <v>46.29</v>
          </cell>
          <cell r="Z32">
            <v>5.92</v>
          </cell>
          <cell r="AA32">
            <v>0</v>
          </cell>
          <cell r="AB32">
            <v>52.21</v>
          </cell>
          <cell r="AC32">
            <v>370.32</v>
          </cell>
          <cell r="AD32">
            <v>47.36</v>
          </cell>
          <cell r="AE32">
            <v>417.68</v>
          </cell>
        </row>
        <row r="33">
          <cell r="A33" t="str">
            <v>ML021</v>
          </cell>
          <cell r="B33" t="str">
            <v>Motorgrader CHAMPION D-740-A</v>
          </cell>
          <cell r="C33" t="str">
            <v>Day</v>
          </cell>
          <cell r="D33">
            <v>239500</v>
          </cell>
          <cell r="E33" t="str">
            <v>=VInit/10000h</v>
          </cell>
          <cell r="F33">
            <v>50</v>
          </cell>
          <cell r="G33">
            <v>40.35</v>
          </cell>
          <cell r="H33">
            <v>40.35</v>
          </cell>
          <cell r="J33">
            <v>0</v>
          </cell>
          <cell r="K33">
            <v>40.35</v>
          </cell>
          <cell r="L33">
            <v>15</v>
          </cell>
          <cell r="M33">
            <v>19</v>
          </cell>
          <cell r="N33">
            <v>14.06</v>
          </cell>
          <cell r="O33">
            <v>18.16</v>
          </cell>
          <cell r="P33">
            <v>0.45</v>
          </cell>
          <cell r="Q33">
            <v>27</v>
          </cell>
          <cell r="R33">
            <v>18</v>
          </cell>
          <cell r="S33">
            <v>0</v>
          </cell>
          <cell r="T33">
            <v>0</v>
          </cell>
          <cell r="U33">
            <v>18.16</v>
          </cell>
          <cell r="V33">
            <v>6500</v>
          </cell>
          <cell r="W33">
            <v>4000</v>
          </cell>
          <cell r="X33">
            <v>2.74</v>
          </cell>
          <cell r="Y33">
            <v>68.28</v>
          </cell>
          <cell r="Z33">
            <v>7.03</v>
          </cell>
          <cell r="AA33">
            <v>0</v>
          </cell>
          <cell r="AB33">
            <v>75.31</v>
          </cell>
          <cell r="AC33">
            <v>546.24</v>
          </cell>
          <cell r="AD33">
            <v>56.24</v>
          </cell>
          <cell r="AE33">
            <v>602.48</v>
          </cell>
        </row>
        <row r="34">
          <cell r="A34" t="str">
            <v>ML022</v>
          </cell>
          <cell r="B34" t="str">
            <v>Compactor Vibromax</v>
          </cell>
          <cell r="C34" t="str">
            <v>Day</v>
          </cell>
          <cell r="D34">
            <v>70000</v>
          </cell>
          <cell r="E34" t="str">
            <v>=VInit/12000h</v>
          </cell>
          <cell r="F34">
            <v>60</v>
          </cell>
          <cell r="G34">
            <v>9.83</v>
          </cell>
          <cell r="H34">
            <v>9.83</v>
          </cell>
          <cell r="J34">
            <v>0</v>
          </cell>
          <cell r="K34">
            <v>9.83</v>
          </cell>
          <cell r="L34">
            <v>12</v>
          </cell>
          <cell r="M34">
            <v>9</v>
          </cell>
          <cell r="N34">
            <v>6.49</v>
          </cell>
          <cell r="O34">
            <v>6.88</v>
          </cell>
          <cell r="P34">
            <v>0.7</v>
          </cell>
          <cell r="Q34">
            <v>42</v>
          </cell>
          <cell r="R34">
            <v>28</v>
          </cell>
          <cell r="S34">
            <v>0</v>
          </cell>
          <cell r="T34">
            <v>0</v>
          </cell>
          <cell r="U34">
            <v>6.88</v>
          </cell>
          <cell r="V34">
            <v>3830.77</v>
          </cell>
          <cell r="W34">
            <v>2500</v>
          </cell>
          <cell r="X34">
            <v>2.58</v>
          </cell>
          <cell r="Y34">
            <v>22.54</v>
          </cell>
          <cell r="Z34">
            <v>3.25</v>
          </cell>
          <cell r="AA34">
            <v>0</v>
          </cell>
          <cell r="AB34">
            <v>25.79</v>
          </cell>
          <cell r="AC34">
            <v>180.32</v>
          </cell>
          <cell r="AD34">
            <v>26</v>
          </cell>
          <cell r="AE34">
            <v>206.32</v>
          </cell>
        </row>
        <row r="35">
          <cell r="A35" t="str">
            <v>ML023</v>
          </cell>
          <cell r="B35" t="str">
            <v>Tank Truck 4x2 Water 10.000 L</v>
          </cell>
          <cell r="C35" t="str">
            <v>Day</v>
          </cell>
          <cell r="D35">
            <v>77554</v>
          </cell>
          <cell r="E35" t="str">
            <v>=VInit/8000h</v>
          </cell>
          <cell r="F35">
            <v>40</v>
          </cell>
          <cell r="G35">
            <v>16.329999999999998</v>
          </cell>
          <cell r="H35">
            <v>16.329999999999998</v>
          </cell>
          <cell r="J35">
            <v>0</v>
          </cell>
          <cell r="K35">
            <v>16.329999999999998</v>
          </cell>
          <cell r="L35">
            <v>8</v>
          </cell>
          <cell r="M35">
            <v>11</v>
          </cell>
          <cell r="N35">
            <v>7.65</v>
          </cell>
          <cell r="O35">
            <v>6.53</v>
          </cell>
          <cell r="P35">
            <v>0.4</v>
          </cell>
          <cell r="Q35">
            <v>24</v>
          </cell>
          <cell r="R35">
            <v>16</v>
          </cell>
          <cell r="S35">
            <v>0</v>
          </cell>
          <cell r="T35">
            <v>0</v>
          </cell>
          <cell r="U35">
            <v>6.53</v>
          </cell>
          <cell r="V35">
            <v>1800</v>
          </cell>
          <cell r="W35">
            <v>1500</v>
          </cell>
          <cell r="X35">
            <v>2.02</v>
          </cell>
          <cell r="Y35">
            <v>28.71</v>
          </cell>
          <cell r="Z35">
            <v>3.83</v>
          </cell>
          <cell r="AA35">
            <v>0</v>
          </cell>
          <cell r="AB35">
            <v>32.54</v>
          </cell>
          <cell r="AC35">
            <v>229.68</v>
          </cell>
          <cell r="AD35">
            <v>30.64</v>
          </cell>
          <cell r="AE35">
            <v>260.32</v>
          </cell>
        </row>
        <row r="36">
          <cell r="A36" t="str">
            <v>ML024</v>
          </cell>
          <cell r="B36" t="str">
            <v>Mobile Crane 30 T</v>
          </cell>
          <cell r="C36" t="str">
            <v>Day</v>
          </cell>
          <cell r="D36">
            <v>192664</v>
          </cell>
          <cell r="E36" t="str">
            <v>=VInit/14000h</v>
          </cell>
          <cell r="F36">
            <v>70</v>
          </cell>
          <cell r="G36">
            <v>23.19</v>
          </cell>
          <cell r="H36">
            <v>23.19</v>
          </cell>
          <cell r="J36">
            <v>0</v>
          </cell>
          <cell r="K36">
            <v>23.19</v>
          </cell>
          <cell r="L36">
            <v>25</v>
          </cell>
          <cell r="M36">
            <v>11</v>
          </cell>
          <cell r="N36">
            <v>8.85</v>
          </cell>
          <cell r="O36">
            <v>6.96</v>
          </cell>
          <cell r="P36">
            <v>0.3</v>
          </cell>
          <cell r="Q36">
            <v>18</v>
          </cell>
          <cell r="R36">
            <v>12</v>
          </cell>
          <cell r="S36">
            <v>0</v>
          </cell>
          <cell r="T36">
            <v>0</v>
          </cell>
          <cell r="U36">
            <v>6.96</v>
          </cell>
          <cell r="V36">
            <v>6000</v>
          </cell>
          <cell r="W36">
            <v>4000</v>
          </cell>
          <cell r="X36">
            <v>2.5299999999999998</v>
          </cell>
          <cell r="Y36">
            <v>37.11</v>
          </cell>
          <cell r="Z36">
            <v>4.43</v>
          </cell>
          <cell r="AA36">
            <v>0</v>
          </cell>
          <cell r="AB36">
            <v>41.54</v>
          </cell>
          <cell r="AC36">
            <v>296.88</v>
          </cell>
          <cell r="AD36">
            <v>35.44</v>
          </cell>
          <cell r="AE36">
            <v>332.32</v>
          </cell>
        </row>
        <row r="37">
          <cell r="A37" t="str">
            <v>ML025</v>
          </cell>
          <cell r="B37" t="str">
            <v>Mobile Crane 40 T</v>
          </cell>
          <cell r="C37" t="str">
            <v>Day</v>
          </cell>
          <cell r="D37">
            <v>307123</v>
          </cell>
          <cell r="E37" t="str">
            <v>=VInit/14000h</v>
          </cell>
          <cell r="F37">
            <v>70</v>
          </cell>
          <cell r="G37">
            <v>36.96</v>
          </cell>
          <cell r="H37">
            <v>36.96</v>
          </cell>
          <cell r="J37">
            <v>0</v>
          </cell>
          <cell r="K37">
            <v>36.96</v>
          </cell>
          <cell r="L37">
            <v>25</v>
          </cell>
          <cell r="M37">
            <v>13</v>
          </cell>
          <cell r="N37">
            <v>10.46</v>
          </cell>
          <cell r="O37">
            <v>11.09</v>
          </cell>
          <cell r="P37">
            <v>0.3</v>
          </cell>
          <cell r="Q37">
            <v>18</v>
          </cell>
          <cell r="R37">
            <v>12</v>
          </cell>
          <cell r="S37">
            <v>0</v>
          </cell>
          <cell r="T37">
            <v>0</v>
          </cell>
          <cell r="U37">
            <v>11.09</v>
          </cell>
          <cell r="V37">
            <v>6000</v>
          </cell>
          <cell r="W37">
            <v>4000</v>
          </cell>
          <cell r="X37">
            <v>2.5299999999999998</v>
          </cell>
          <cell r="Y37">
            <v>55.81</v>
          </cell>
          <cell r="Z37">
            <v>5.23</v>
          </cell>
          <cell r="AA37">
            <v>0</v>
          </cell>
          <cell r="AB37">
            <v>61.04</v>
          </cell>
          <cell r="AC37">
            <v>446.48</v>
          </cell>
          <cell r="AD37">
            <v>41.84</v>
          </cell>
          <cell r="AE37">
            <v>488.32</v>
          </cell>
        </row>
        <row r="38">
          <cell r="A38" t="str">
            <v>ML026</v>
          </cell>
          <cell r="B38" t="str">
            <v>Spreader</v>
          </cell>
          <cell r="C38" t="str">
            <v>Day</v>
          </cell>
          <cell r="D38">
            <v>56000</v>
          </cell>
          <cell r="E38" t="str">
            <v>=VInit/10000h</v>
          </cell>
          <cell r="F38">
            <v>50</v>
          </cell>
          <cell r="G38">
            <v>9.44</v>
          </cell>
          <cell r="H38">
            <v>9.44</v>
          </cell>
          <cell r="J38">
            <v>0</v>
          </cell>
          <cell r="K38">
            <v>9.44</v>
          </cell>
          <cell r="L38">
            <v>20</v>
          </cell>
          <cell r="M38">
            <v>16</v>
          </cell>
          <cell r="N38">
            <v>12.36</v>
          </cell>
          <cell r="O38">
            <v>3.77</v>
          </cell>
          <cell r="P38">
            <v>0.4</v>
          </cell>
          <cell r="Q38">
            <v>24</v>
          </cell>
          <cell r="R38">
            <v>16</v>
          </cell>
          <cell r="S38">
            <v>0</v>
          </cell>
          <cell r="T38">
            <v>0</v>
          </cell>
          <cell r="U38">
            <v>3.77</v>
          </cell>
          <cell r="V38">
            <v>3340.9</v>
          </cell>
          <cell r="W38">
            <v>3000</v>
          </cell>
          <cell r="X38">
            <v>1.88</v>
          </cell>
          <cell r="Y38">
            <v>21.27</v>
          </cell>
          <cell r="Z38">
            <v>6.18</v>
          </cell>
          <cell r="AA38">
            <v>0</v>
          </cell>
          <cell r="AB38">
            <v>27.45</v>
          </cell>
          <cell r="AC38">
            <v>170.16</v>
          </cell>
          <cell r="AD38">
            <v>49.44</v>
          </cell>
          <cell r="AE38">
            <v>219.6</v>
          </cell>
        </row>
        <row r="39">
          <cell r="A39" t="str">
            <v>ML027</v>
          </cell>
          <cell r="B39" t="str">
            <v>Concrete batche Merlo 1 m3</v>
          </cell>
          <cell r="C39" t="str">
            <v>Day</v>
          </cell>
          <cell r="D39">
            <v>35000</v>
          </cell>
          <cell r="E39" t="str">
            <v>=VInit/20000h</v>
          </cell>
          <cell r="F39">
            <v>100</v>
          </cell>
          <cell r="G39">
            <v>2.95</v>
          </cell>
          <cell r="H39">
            <v>2.95</v>
          </cell>
          <cell r="J39">
            <v>0</v>
          </cell>
          <cell r="K39">
            <v>2.95</v>
          </cell>
          <cell r="L39">
            <v>10</v>
          </cell>
          <cell r="M39">
            <v>10</v>
          </cell>
          <cell r="N39">
            <v>7.08</v>
          </cell>
          <cell r="O39">
            <v>1.33</v>
          </cell>
          <cell r="P39">
            <v>0.45</v>
          </cell>
          <cell r="Q39">
            <v>23</v>
          </cell>
          <cell r="R39">
            <v>22</v>
          </cell>
          <cell r="S39">
            <v>0</v>
          </cell>
          <cell r="T39">
            <v>0</v>
          </cell>
          <cell r="U39">
            <v>1.33</v>
          </cell>
          <cell r="X39">
            <v>0</v>
          </cell>
          <cell r="Y39">
            <v>7.82</v>
          </cell>
          <cell r="Z39">
            <v>3.54</v>
          </cell>
          <cell r="AA39">
            <v>0</v>
          </cell>
          <cell r="AB39">
            <v>11.36</v>
          </cell>
          <cell r="AC39">
            <v>62.56</v>
          </cell>
          <cell r="AD39">
            <v>28.32</v>
          </cell>
          <cell r="AE39">
            <v>90.88</v>
          </cell>
        </row>
        <row r="40">
          <cell r="A40" t="str">
            <v>ML028</v>
          </cell>
          <cell r="B40" t="str">
            <v>Tractor Truck 6x4</v>
          </cell>
          <cell r="C40" t="str">
            <v>Day</v>
          </cell>
          <cell r="D40">
            <v>82400</v>
          </cell>
          <cell r="E40" t="str">
            <v>=VInit/12000h</v>
          </cell>
          <cell r="F40">
            <v>60</v>
          </cell>
          <cell r="G40">
            <v>11.57</v>
          </cell>
          <cell r="H40">
            <v>11.57</v>
          </cell>
          <cell r="J40">
            <v>0</v>
          </cell>
          <cell r="K40">
            <v>11.57</v>
          </cell>
          <cell r="L40">
            <v>10</v>
          </cell>
          <cell r="M40">
            <v>30</v>
          </cell>
          <cell r="N40">
            <v>21.24</v>
          </cell>
          <cell r="O40">
            <v>4.17</v>
          </cell>
          <cell r="P40">
            <v>0.36</v>
          </cell>
          <cell r="Q40">
            <v>21</v>
          </cell>
          <cell r="R40">
            <v>15</v>
          </cell>
          <cell r="S40">
            <v>0</v>
          </cell>
          <cell r="T40">
            <v>0</v>
          </cell>
          <cell r="U40">
            <v>4.17</v>
          </cell>
          <cell r="V40">
            <v>5204</v>
          </cell>
          <cell r="W40">
            <v>3000</v>
          </cell>
          <cell r="X40">
            <v>2.92</v>
          </cell>
          <cell r="Y40">
            <v>29.28</v>
          </cell>
          <cell r="Z40">
            <v>10.62</v>
          </cell>
          <cell r="AA40">
            <v>0</v>
          </cell>
          <cell r="AB40">
            <v>39.9</v>
          </cell>
          <cell r="AC40">
            <v>234.24</v>
          </cell>
          <cell r="AD40">
            <v>84.96</v>
          </cell>
          <cell r="AE40">
            <v>319.2</v>
          </cell>
        </row>
        <row r="41">
          <cell r="A41" t="str">
            <v>ML029</v>
          </cell>
          <cell r="B41" t="str">
            <v>Tilt Truck with crane 2ton</v>
          </cell>
          <cell r="C41" t="str">
            <v>Day</v>
          </cell>
          <cell r="D41">
            <v>143000</v>
          </cell>
          <cell r="E41" t="str">
            <v>=VInit/10000h</v>
          </cell>
          <cell r="F41">
            <v>50</v>
          </cell>
          <cell r="G41">
            <v>24.09</v>
          </cell>
          <cell r="H41">
            <v>24.09</v>
          </cell>
          <cell r="J41">
            <v>0</v>
          </cell>
          <cell r="K41">
            <v>24.09</v>
          </cell>
          <cell r="L41">
            <v>20</v>
          </cell>
          <cell r="M41">
            <v>16</v>
          </cell>
          <cell r="N41">
            <v>12.36</v>
          </cell>
          <cell r="O41">
            <v>9.64</v>
          </cell>
          <cell r="P41">
            <v>0.4</v>
          </cell>
          <cell r="Q41">
            <v>24</v>
          </cell>
          <cell r="R41">
            <v>16</v>
          </cell>
          <cell r="S41">
            <v>0</v>
          </cell>
          <cell r="T41">
            <v>0</v>
          </cell>
          <cell r="U41">
            <v>9.64</v>
          </cell>
          <cell r="V41">
            <v>3340.9</v>
          </cell>
          <cell r="W41">
            <v>3000</v>
          </cell>
          <cell r="X41">
            <v>1.88</v>
          </cell>
          <cell r="Y41">
            <v>41.79</v>
          </cell>
          <cell r="Z41">
            <v>6.18</v>
          </cell>
          <cell r="AA41">
            <v>0</v>
          </cell>
          <cell r="AB41">
            <v>47.97</v>
          </cell>
          <cell r="AC41">
            <v>334.32</v>
          </cell>
          <cell r="AD41">
            <v>49.44</v>
          </cell>
          <cell r="AE41">
            <v>383.76</v>
          </cell>
        </row>
        <row r="42">
          <cell r="A42" t="str">
            <v>ML030</v>
          </cell>
          <cell r="B42" t="str">
            <v>Concrete Mobile Pump 50 m3/h</v>
          </cell>
          <cell r="C42" t="str">
            <v>Day</v>
          </cell>
          <cell r="D42">
            <v>190000</v>
          </cell>
          <cell r="E42" t="str">
            <v>=VInit/12000h</v>
          </cell>
          <cell r="F42">
            <v>60</v>
          </cell>
          <cell r="G42">
            <v>26.68</v>
          </cell>
          <cell r="H42">
            <v>26.68</v>
          </cell>
          <cell r="J42">
            <v>0</v>
          </cell>
          <cell r="K42">
            <v>26.68</v>
          </cell>
          <cell r="L42">
            <v>20</v>
          </cell>
          <cell r="M42">
            <v>20</v>
          </cell>
          <cell r="N42">
            <v>15.45</v>
          </cell>
          <cell r="O42">
            <v>10.67</v>
          </cell>
          <cell r="P42">
            <v>0.4</v>
          </cell>
          <cell r="Q42">
            <v>24</v>
          </cell>
          <cell r="R42">
            <v>16</v>
          </cell>
          <cell r="S42">
            <v>0</v>
          </cell>
          <cell r="T42">
            <v>0</v>
          </cell>
          <cell r="U42">
            <v>10.67</v>
          </cell>
          <cell r="V42">
            <v>6000</v>
          </cell>
          <cell r="W42">
            <v>4000</v>
          </cell>
          <cell r="X42">
            <v>2.5299999999999998</v>
          </cell>
          <cell r="Y42">
            <v>47.61</v>
          </cell>
          <cell r="Z42">
            <v>7.73</v>
          </cell>
          <cell r="AA42">
            <v>0</v>
          </cell>
          <cell r="AB42">
            <v>55.34</v>
          </cell>
          <cell r="AC42">
            <v>380.88</v>
          </cell>
          <cell r="AD42">
            <v>61.84</v>
          </cell>
          <cell r="AE42">
            <v>442.72</v>
          </cell>
        </row>
        <row r="43">
          <cell r="A43" t="str">
            <v>ML032</v>
          </cell>
          <cell r="B43" t="str">
            <v>Bituninous Tank Truck</v>
          </cell>
          <cell r="C43" t="str">
            <v>Day</v>
          </cell>
          <cell r="D43">
            <v>143000</v>
          </cell>
          <cell r="E43" t="str">
            <v>=VInit/10000h</v>
          </cell>
          <cell r="F43">
            <v>50</v>
          </cell>
          <cell r="G43">
            <v>24.09</v>
          </cell>
          <cell r="H43">
            <v>24.09</v>
          </cell>
          <cell r="J43">
            <v>0</v>
          </cell>
          <cell r="K43">
            <v>24.09</v>
          </cell>
          <cell r="L43">
            <v>20</v>
          </cell>
          <cell r="M43">
            <v>16</v>
          </cell>
          <cell r="N43">
            <v>12.36</v>
          </cell>
          <cell r="O43">
            <v>9.64</v>
          </cell>
          <cell r="P43">
            <v>0.4</v>
          </cell>
          <cell r="Q43">
            <v>24</v>
          </cell>
          <cell r="R43">
            <v>16</v>
          </cell>
          <cell r="S43">
            <v>0</v>
          </cell>
          <cell r="T43">
            <v>0</v>
          </cell>
          <cell r="U43">
            <v>9.64</v>
          </cell>
          <cell r="V43">
            <v>3340.9</v>
          </cell>
          <cell r="W43">
            <v>3000</v>
          </cell>
          <cell r="X43">
            <v>1.88</v>
          </cell>
          <cell r="Y43">
            <v>41.79</v>
          </cell>
          <cell r="Z43">
            <v>6.18</v>
          </cell>
          <cell r="AA43">
            <v>0</v>
          </cell>
          <cell r="AB43">
            <v>47.97</v>
          </cell>
          <cell r="AC43">
            <v>334.32</v>
          </cell>
          <cell r="AD43">
            <v>49.44</v>
          </cell>
          <cell r="AE43">
            <v>383.76</v>
          </cell>
        </row>
        <row r="44">
          <cell r="A44" t="str">
            <v>ML033</v>
          </cell>
          <cell r="B44" t="str">
            <v>Compactor Vibr. Dynapac (15T)</v>
          </cell>
          <cell r="C44" t="str">
            <v>Day</v>
          </cell>
          <cell r="D44">
            <v>79900</v>
          </cell>
          <cell r="E44" t="str">
            <v>=VInit/12000h</v>
          </cell>
          <cell r="F44">
            <v>60</v>
          </cell>
          <cell r="G44">
            <v>11.22</v>
          </cell>
          <cell r="H44">
            <v>11.22</v>
          </cell>
          <cell r="J44">
            <v>0</v>
          </cell>
          <cell r="K44">
            <v>11.22</v>
          </cell>
          <cell r="L44">
            <v>12</v>
          </cell>
          <cell r="M44">
            <v>9</v>
          </cell>
          <cell r="N44">
            <v>6.49</v>
          </cell>
          <cell r="O44">
            <v>7.85</v>
          </cell>
          <cell r="P44">
            <v>0.7</v>
          </cell>
          <cell r="Q44">
            <v>42</v>
          </cell>
          <cell r="R44">
            <v>28</v>
          </cell>
          <cell r="S44">
            <v>0</v>
          </cell>
          <cell r="T44">
            <v>0</v>
          </cell>
          <cell r="U44">
            <v>7.85</v>
          </cell>
          <cell r="V44">
            <v>3830.77</v>
          </cell>
          <cell r="W44">
            <v>2500</v>
          </cell>
          <cell r="X44">
            <v>2.58</v>
          </cell>
          <cell r="Y44">
            <v>24.9</v>
          </cell>
          <cell r="Z44">
            <v>3.25</v>
          </cell>
          <cell r="AA44">
            <v>0</v>
          </cell>
          <cell r="AB44">
            <v>28.15</v>
          </cell>
          <cell r="AC44">
            <v>199.2</v>
          </cell>
          <cell r="AD44">
            <v>26</v>
          </cell>
          <cell r="AE44">
            <v>225.2</v>
          </cell>
        </row>
        <row r="45">
          <cell r="A45" t="str">
            <v>ML034</v>
          </cell>
          <cell r="B45" t="str">
            <v>Balai mecanique</v>
          </cell>
          <cell r="C45" t="str">
            <v>Day</v>
          </cell>
          <cell r="D45">
            <v>49900</v>
          </cell>
          <cell r="E45" t="str">
            <v>=VInit/10000h</v>
          </cell>
          <cell r="F45">
            <v>50</v>
          </cell>
          <cell r="G45">
            <v>8.41</v>
          </cell>
          <cell r="H45">
            <v>8.41</v>
          </cell>
          <cell r="J45">
            <v>0</v>
          </cell>
          <cell r="K45">
            <v>8.41</v>
          </cell>
          <cell r="L45">
            <v>15</v>
          </cell>
          <cell r="M45">
            <v>8</v>
          </cell>
          <cell r="N45">
            <v>5.92</v>
          </cell>
          <cell r="O45">
            <v>4.2</v>
          </cell>
          <cell r="P45">
            <v>0.5</v>
          </cell>
          <cell r="Q45">
            <v>30</v>
          </cell>
          <cell r="R45">
            <v>20</v>
          </cell>
          <cell r="S45">
            <v>0</v>
          </cell>
          <cell r="T45">
            <v>0</v>
          </cell>
          <cell r="U45">
            <v>4.2</v>
          </cell>
          <cell r="V45">
            <v>6116</v>
          </cell>
          <cell r="W45">
            <v>3500</v>
          </cell>
          <cell r="X45">
            <v>2.94</v>
          </cell>
          <cell r="Y45">
            <v>18.510000000000002</v>
          </cell>
          <cell r="Z45">
            <v>2.96</v>
          </cell>
          <cell r="AA45">
            <v>0</v>
          </cell>
          <cell r="AB45">
            <v>21.47</v>
          </cell>
          <cell r="AC45">
            <v>148.08000000000001</v>
          </cell>
          <cell r="AD45">
            <v>23.68</v>
          </cell>
          <cell r="AE45">
            <v>171.76</v>
          </cell>
        </row>
        <row r="46">
          <cell r="A46" t="str">
            <v>ML035</v>
          </cell>
          <cell r="B46" t="str">
            <v>Bituninous Tank Truck</v>
          </cell>
          <cell r="C46" t="str">
            <v>Day</v>
          </cell>
          <cell r="D46">
            <v>143000</v>
          </cell>
          <cell r="E46" t="str">
            <v>=VInit/10000h</v>
          </cell>
          <cell r="F46">
            <v>50</v>
          </cell>
          <cell r="G46">
            <v>24.09</v>
          </cell>
          <cell r="H46">
            <v>24.09</v>
          </cell>
          <cell r="J46">
            <v>0</v>
          </cell>
          <cell r="K46">
            <v>24.09</v>
          </cell>
          <cell r="L46">
            <v>20</v>
          </cell>
          <cell r="M46">
            <v>16</v>
          </cell>
          <cell r="N46">
            <v>12.36</v>
          </cell>
          <cell r="O46">
            <v>9.64</v>
          </cell>
          <cell r="P46">
            <v>0.4</v>
          </cell>
          <cell r="Q46">
            <v>24</v>
          </cell>
          <cell r="R46">
            <v>16</v>
          </cell>
          <cell r="S46">
            <v>0</v>
          </cell>
          <cell r="T46">
            <v>0</v>
          </cell>
          <cell r="U46">
            <v>9.64</v>
          </cell>
          <cell r="V46">
            <v>3340.9</v>
          </cell>
          <cell r="W46">
            <v>3000</v>
          </cell>
          <cell r="X46">
            <v>1.88</v>
          </cell>
          <cell r="Y46">
            <v>41.79</v>
          </cell>
          <cell r="Z46">
            <v>6.18</v>
          </cell>
          <cell r="AA46">
            <v>0</v>
          </cell>
          <cell r="AB46">
            <v>47.97</v>
          </cell>
          <cell r="AC46">
            <v>334.32</v>
          </cell>
          <cell r="AD46">
            <v>49.44</v>
          </cell>
          <cell r="AE46">
            <v>383.76</v>
          </cell>
        </row>
        <row r="47">
          <cell r="A47" t="str">
            <v>ML036</v>
          </cell>
          <cell r="B47" t="str">
            <v>Compactor Vibr.Tires</v>
          </cell>
          <cell r="C47" t="str">
            <v>Day</v>
          </cell>
          <cell r="D47">
            <v>79900</v>
          </cell>
          <cell r="E47" t="str">
            <v>=VInit/12000h</v>
          </cell>
          <cell r="F47">
            <v>60</v>
          </cell>
          <cell r="G47">
            <v>11.22</v>
          </cell>
          <cell r="H47">
            <v>11.22</v>
          </cell>
          <cell r="J47">
            <v>0</v>
          </cell>
          <cell r="K47">
            <v>11.22</v>
          </cell>
          <cell r="L47">
            <v>12</v>
          </cell>
          <cell r="M47">
            <v>9</v>
          </cell>
          <cell r="N47">
            <v>6.49</v>
          </cell>
          <cell r="O47">
            <v>7.85</v>
          </cell>
          <cell r="P47">
            <v>0.7</v>
          </cell>
          <cell r="Q47">
            <v>42</v>
          </cell>
          <cell r="R47">
            <v>28</v>
          </cell>
          <cell r="S47">
            <v>0</v>
          </cell>
          <cell r="T47">
            <v>0</v>
          </cell>
          <cell r="U47">
            <v>7.85</v>
          </cell>
          <cell r="V47">
            <v>3830.77</v>
          </cell>
          <cell r="W47">
            <v>2500</v>
          </cell>
          <cell r="X47">
            <v>2.58</v>
          </cell>
          <cell r="Y47">
            <v>24.9</v>
          </cell>
          <cell r="Z47">
            <v>3.25</v>
          </cell>
          <cell r="AA47">
            <v>0</v>
          </cell>
          <cell r="AB47">
            <v>28.15</v>
          </cell>
          <cell r="AC47">
            <v>199.2</v>
          </cell>
          <cell r="AD47">
            <v>26</v>
          </cell>
          <cell r="AE47">
            <v>225.2</v>
          </cell>
        </row>
        <row r="48">
          <cell r="A48" t="str">
            <v>ML037</v>
          </cell>
          <cell r="B48" t="str">
            <v>Compactor Vibr. Tamping</v>
          </cell>
          <cell r="C48" t="str">
            <v>Day</v>
          </cell>
          <cell r="D48">
            <v>79900</v>
          </cell>
          <cell r="E48" t="str">
            <v>=VInit/12000h</v>
          </cell>
          <cell r="F48">
            <v>60</v>
          </cell>
          <cell r="G48">
            <v>11.22</v>
          </cell>
          <cell r="H48">
            <v>11.22</v>
          </cell>
          <cell r="J48">
            <v>0</v>
          </cell>
          <cell r="K48">
            <v>11.22</v>
          </cell>
          <cell r="L48">
            <v>12</v>
          </cell>
          <cell r="M48">
            <v>9</v>
          </cell>
          <cell r="N48">
            <v>6.49</v>
          </cell>
          <cell r="O48">
            <v>7.85</v>
          </cell>
          <cell r="P48">
            <v>0.7</v>
          </cell>
          <cell r="Q48">
            <v>42</v>
          </cell>
          <cell r="R48">
            <v>28</v>
          </cell>
          <cell r="S48">
            <v>0</v>
          </cell>
          <cell r="T48">
            <v>0</v>
          </cell>
          <cell r="U48">
            <v>7.85</v>
          </cell>
          <cell r="V48">
            <v>3830.77</v>
          </cell>
          <cell r="W48">
            <v>2500</v>
          </cell>
          <cell r="X48">
            <v>2.58</v>
          </cell>
          <cell r="Y48">
            <v>24.9</v>
          </cell>
          <cell r="Z48">
            <v>3.25</v>
          </cell>
          <cell r="AA48">
            <v>0</v>
          </cell>
          <cell r="AB48">
            <v>28.15</v>
          </cell>
          <cell r="AC48">
            <v>199.2</v>
          </cell>
          <cell r="AD48">
            <v>26</v>
          </cell>
          <cell r="AE48">
            <v>225.2</v>
          </cell>
        </row>
        <row r="49">
          <cell r="A49" t="str">
            <v>ML038</v>
          </cell>
          <cell r="B49" t="str">
            <v>Vassoura mecanica</v>
          </cell>
          <cell r="C49" t="str">
            <v>Day</v>
          </cell>
          <cell r="D49">
            <v>28900</v>
          </cell>
          <cell r="E49" t="str">
            <v>=VInit/10000h</v>
          </cell>
          <cell r="F49">
            <v>50</v>
          </cell>
          <cell r="G49">
            <v>4.87</v>
          </cell>
          <cell r="H49">
            <v>4.87</v>
          </cell>
          <cell r="J49">
            <v>0</v>
          </cell>
          <cell r="K49">
            <v>4.87</v>
          </cell>
          <cell r="L49">
            <v>15</v>
          </cell>
          <cell r="M49">
            <v>8</v>
          </cell>
          <cell r="N49">
            <v>5.92</v>
          </cell>
          <cell r="O49">
            <v>2.4300000000000002</v>
          </cell>
          <cell r="P49">
            <v>0.5</v>
          </cell>
          <cell r="Q49">
            <v>30</v>
          </cell>
          <cell r="R49">
            <v>20</v>
          </cell>
          <cell r="S49">
            <v>0</v>
          </cell>
          <cell r="T49">
            <v>0</v>
          </cell>
          <cell r="U49">
            <v>2.4300000000000002</v>
          </cell>
          <cell r="V49">
            <v>6116</v>
          </cell>
          <cell r="W49">
            <v>3500</v>
          </cell>
          <cell r="X49">
            <v>2.94</v>
          </cell>
          <cell r="Y49">
            <v>13.2</v>
          </cell>
          <cell r="Z49">
            <v>2.96</v>
          </cell>
          <cell r="AA49">
            <v>0</v>
          </cell>
          <cell r="AB49">
            <v>16.16</v>
          </cell>
          <cell r="AC49">
            <v>105.6</v>
          </cell>
          <cell r="AD49">
            <v>23.68</v>
          </cell>
          <cell r="AE49">
            <v>129.28</v>
          </cell>
        </row>
        <row r="50">
          <cell r="A50" t="str">
            <v>ML039</v>
          </cell>
          <cell r="B50" t="str">
            <v>Recicle Pulvimixer 250/500 mm</v>
          </cell>
          <cell r="C50" t="str">
            <v>Day</v>
          </cell>
          <cell r="D50">
            <v>495000</v>
          </cell>
          <cell r="E50" t="str">
            <v>=VInit/6000h</v>
          </cell>
          <cell r="F50">
            <v>30</v>
          </cell>
          <cell r="G50">
            <v>139.01</v>
          </cell>
          <cell r="H50">
            <v>139.01</v>
          </cell>
          <cell r="J50">
            <v>0</v>
          </cell>
          <cell r="K50">
            <v>139.01</v>
          </cell>
          <cell r="L50">
            <v>15</v>
          </cell>
          <cell r="M50">
            <v>80</v>
          </cell>
          <cell r="N50">
            <v>59.22</v>
          </cell>
          <cell r="O50">
            <v>118.16</v>
          </cell>
          <cell r="P50">
            <v>0.85</v>
          </cell>
          <cell r="Q50">
            <v>50</v>
          </cell>
          <cell r="R50">
            <v>35</v>
          </cell>
          <cell r="S50">
            <v>0</v>
          </cell>
          <cell r="T50">
            <v>0</v>
          </cell>
          <cell r="U50">
            <v>118.16</v>
          </cell>
          <cell r="V50">
            <v>6480</v>
          </cell>
          <cell r="W50">
            <v>2500</v>
          </cell>
          <cell r="X50">
            <v>4.37</v>
          </cell>
          <cell r="Y50">
            <v>291.14999999999998</v>
          </cell>
          <cell r="Z50">
            <v>29.61</v>
          </cell>
          <cell r="AA50">
            <v>0</v>
          </cell>
          <cell r="AB50">
            <v>320.76</v>
          </cell>
          <cell r="AC50">
            <v>2329.1999999999998</v>
          </cell>
          <cell r="AD50">
            <v>236.88</v>
          </cell>
          <cell r="AE50">
            <v>2566.08</v>
          </cell>
        </row>
        <row r="51">
          <cell r="A51" t="str">
            <v>ML040</v>
          </cell>
          <cell r="B51" t="str">
            <v>Bituminous Plant ERMONT 120T/H</v>
          </cell>
          <cell r="C51" t="str">
            <v>Day</v>
          </cell>
          <cell r="D51">
            <v>600000</v>
          </cell>
          <cell r="E51" t="str">
            <v>=VInit/12000h</v>
          </cell>
          <cell r="F51">
            <v>60</v>
          </cell>
          <cell r="G51">
            <v>84.25</v>
          </cell>
          <cell r="H51">
            <v>84.25</v>
          </cell>
          <cell r="J51">
            <v>0</v>
          </cell>
          <cell r="K51">
            <v>84.25</v>
          </cell>
          <cell r="L51">
            <v>30</v>
          </cell>
          <cell r="M51">
            <v>480</v>
          </cell>
          <cell r="N51">
            <v>401.64</v>
          </cell>
          <cell r="O51">
            <v>46.34</v>
          </cell>
          <cell r="P51">
            <v>0.55000000000000004</v>
          </cell>
          <cell r="Q51">
            <v>33</v>
          </cell>
          <cell r="R51">
            <v>22</v>
          </cell>
          <cell r="S51">
            <v>0</v>
          </cell>
          <cell r="T51">
            <v>0</v>
          </cell>
          <cell r="U51">
            <v>46.34</v>
          </cell>
          <cell r="X51">
            <v>0</v>
          </cell>
          <cell r="Y51">
            <v>331.41</v>
          </cell>
          <cell r="Z51">
            <v>200.82</v>
          </cell>
          <cell r="AA51">
            <v>0</v>
          </cell>
          <cell r="AB51">
            <v>532.23</v>
          </cell>
          <cell r="AC51">
            <v>2651.28</v>
          </cell>
          <cell r="AD51">
            <v>1606.56</v>
          </cell>
          <cell r="AE51">
            <v>4257.84</v>
          </cell>
        </row>
        <row r="52">
          <cell r="A52" t="str">
            <v>ML041</v>
          </cell>
          <cell r="B52" t="str">
            <v>Generator 250 kv</v>
          </cell>
          <cell r="C52" t="str">
            <v>Day</v>
          </cell>
          <cell r="D52">
            <v>23759</v>
          </cell>
          <cell r="E52" t="str">
            <v>=VInit/12000h</v>
          </cell>
          <cell r="F52">
            <v>60</v>
          </cell>
          <cell r="G52">
            <v>3.34</v>
          </cell>
          <cell r="H52">
            <v>3.34</v>
          </cell>
          <cell r="J52">
            <v>0</v>
          </cell>
          <cell r="K52">
            <v>3.34</v>
          </cell>
          <cell r="L52">
            <v>10</v>
          </cell>
          <cell r="M52">
            <v>20</v>
          </cell>
          <cell r="N52">
            <v>14.16</v>
          </cell>
          <cell r="O52">
            <v>1.5</v>
          </cell>
          <cell r="P52">
            <v>0.45</v>
          </cell>
          <cell r="Q52">
            <v>23</v>
          </cell>
          <cell r="R52">
            <v>22</v>
          </cell>
          <cell r="S52">
            <v>0</v>
          </cell>
          <cell r="T52">
            <v>0</v>
          </cell>
          <cell r="U52">
            <v>1.5</v>
          </cell>
          <cell r="X52">
            <v>0</v>
          </cell>
          <cell r="Y52">
            <v>11.92</v>
          </cell>
          <cell r="Z52">
            <v>7.08</v>
          </cell>
          <cell r="AA52">
            <v>0</v>
          </cell>
          <cell r="AB52">
            <v>19</v>
          </cell>
          <cell r="AC52">
            <v>95.36</v>
          </cell>
          <cell r="AD52">
            <v>56.64</v>
          </cell>
          <cell r="AE52">
            <v>152</v>
          </cell>
        </row>
        <row r="53">
          <cell r="A53" t="str">
            <v>ML042</v>
          </cell>
          <cell r="B53" t="str">
            <v>Finischer Vogele 1800</v>
          </cell>
          <cell r="C53" t="str">
            <v>Day</v>
          </cell>
          <cell r="D53">
            <v>232500</v>
          </cell>
          <cell r="E53" t="str">
            <v>=VInit/10000h</v>
          </cell>
          <cell r="F53">
            <v>50</v>
          </cell>
          <cell r="G53">
            <v>39.18</v>
          </cell>
          <cell r="H53">
            <v>39.18</v>
          </cell>
          <cell r="J53">
            <v>0</v>
          </cell>
          <cell r="K53">
            <v>39.18</v>
          </cell>
          <cell r="L53">
            <v>20</v>
          </cell>
          <cell r="M53">
            <v>16.5</v>
          </cell>
          <cell r="N53">
            <v>12.74</v>
          </cell>
          <cell r="O53">
            <v>15.67</v>
          </cell>
          <cell r="P53">
            <v>0.4</v>
          </cell>
          <cell r="Q53">
            <v>30</v>
          </cell>
          <cell r="R53">
            <v>10</v>
          </cell>
          <cell r="S53">
            <v>0</v>
          </cell>
          <cell r="T53">
            <v>0</v>
          </cell>
          <cell r="U53">
            <v>15.67</v>
          </cell>
          <cell r="X53">
            <v>0</v>
          </cell>
          <cell r="Y53">
            <v>61.22</v>
          </cell>
          <cell r="Z53">
            <v>6.37</v>
          </cell>
          <cell r="AA53">
            <v>0</v>
          </cell>
          <cell r="AB53">
            <v>67.59</v>
          </cell>
          <cell r="AC53">
            <v>489.76</v>
          </cell>
          <cell r="AD53">
            <v>50.96</v>
          </cell>
          <cell r="AE53">
            <v>540.72</v>
          </cell>
        </row>
        <row r="54">
          <cell r="A54" t="str">
            <v>ML043</v>
          </cell>
          <cell r="B54" t="str">
            <v xml:space="preserve">Compactor tire cilynder  </v>
          </cell>
          <cell r="C54" t="str">
            <v>Day</v>
          </cell>
          <cell r="D54">
            <v>80000</v>
          </cell>
          <cell r="E54" t="str">
            <v>=VInit/12000h</v>
          </cell>
          <cell r="F54">
            <v>60</v>
          </cell>
          <cell r="G54">
            <v>11.23</v>
          </cell>
          <cell r="H54">
            <v>11.23</v>
          </cell>
          <cell r="J54">
            <v>0</v>
          </cell>
          <cell r="K54">
            <v>11.23</v>
          </cell>
          <cell r="L54">
            <v>12</v>
          </cell>
          <cell r="M54">
            <v>9</v>
          </cell>
          <cell r="N54">
            <v>6.49</v>
          </cell>
          <cell r="O54">
            <v>7.86</v>
          </cell>
          <cell r="P54">
            <v>0.7</v>
          </cell>
          <cell r="Q54">
            <v>42</v>
          </cell>
          <cell r="R54">
            <v>28</v>
          </cell>
          <cell r="S54">
            <v>0</v>
          </cell>
          <cell r="T54">
            <v>0</v>
          </cell>
          <cell r="U54">
            <v>7.86</v>
          </cell>
          <cell r="V54">
            <v>3830.77</v>
          </cell>
          <cell r="W54">
            <v>2500</v>
          </cell>
          <cell r="X54">
            <v>2.58</v>
          </cell>
          <cell r="Y54">
            <v>24.92</v>
          </cell>
          <cell r="Z54">
            <v>3.25</v>
          </cell>
          <cell r="AA54">
            <v>0</v>
          </cell>
          <cell r="AB54">
            <v>28.17</v>
          </cell>
          <cell r="AC54">
            <v>199.36</v>
          </cell>
          <cell r="AD54">
            <v>26</v>
          </cell>
          <cell r="AE54">
            <v>225.36</v>
          </cell>
        </row>
        <row r="55">
          <cell r="A55" t="str">
            <v>ML044</v>
          </cell>
          <cell r="B55" t="str">
            <v>Compactor Tandem</v>
          </cell>
          <cell r="C55" t="str">
            <v>Day</v>
          </cell>
          <cell r="D55">
            <v>77700</v>
          </cell>
          <cell r="E55" t="str">
            <v>=VInit/12000h</v>
          </cell>
          <cell r="F55">
            <v>60</v>
          </cell>
          <cell r="G55">
            <v>10.91</v>
          </cell>
          <cell r="H55">
            <v>10.91</v>
          </cell>
          <cell r="J55">
            <v>0</v>
          </cell>
          <cell r="K55">
            <v>10.91</v>
          </cell>
          <cell r="L55">
            <v>12</v>
          </cell>
          <cell r="M55">
            <v>9</v>
          </cell>
          <cell r="N55">
            <v>6.49</v>
          </cell>
          <cell r="O55">
            <v>7.64</v>
          </cell>
          <cell r="P55">
            <v>0.7</v>
          </cell>
          <cell r="Q55">
            <v>42</v>
          </cell>
          <cell r="R55">
            <v>28</v>
          </cell>
          <cell r="S55">
            <v>0</v>
          </cell>
          <cell r="T55">
            <v>0</v>
          </cell>
          <cell r="U55">
            <v>7.64</v>
          </cell>
          <cell r="V55">
            <v>3830.77</v>
          </cell>
          <cell r="W55">
            <v>2500</v>
          </cell>
          <cell r="X55">
            <v>2.58</v>
          </cell>
          <cell r="Y55">
            <v>24.38</v>
          </cell>
          <cell r="Z55">
            <v>3.25</v>
          </cell>
          <cell r="AA55">
            <v>0</v>
          </cell>
          <cell r="AB55">
            <v>27.63</v>
          </cell>
          <cell r="AC55">
            <v>195.04</v>
          </cell>
          <cell r="AD55">
            <v>26</v>
          </cell>
          <cell r="AE55">
            <v>221.04</v>
          </cell>
        </row>
        <row r="56">
          <cell r="A56" t="str">
            <v>ML045</v>
          </cell>
          <cell r="B56" t="str">
            <v>Cement truck tank</v>
          </cell>
          <cell r="C56" t="str">
            <v>Day</v>
          </cell>
          <cell r="D56">
            <v>343500</v>
          </cell>
          <cell r="E56" t="str">
            <v>=VInit/10000h</v>
          </cell>
          <cell r="F56">
            <v>50</v>
          </cell>
          <cell r="G56">
            <v>57.88</v>
          </cell>
          <cell r="H56">
            <v>57.88</v>
          </cell>
          <cell r="J56">
            <v>0</v>
          </cell>
          <cell r="K56">
            <v>57.88</v>
          </cell>
          <cell r="L56">
            <v>20</v>
          </cell>
          <cell r="M56">
            <v>16</v>
          </cell>
          <cell r="N56">
            <v>12.36</v>
          </cell>
          <cell r="O56">
            <v>23.15</v>
          </cell>
          <cell r="P56">
            <v>0.4</v>
          </cell>
          <cell r="Q56">
            <v>24</v>
          </cell>
          <cell r="R56">
            <v>16</v>
          </cell>
          <cell r="S56">
            <v>0</v>
          </cell>
          <cell r="T56">
            <v>0</v>
          </cell>
          <cell r="U56">
            <v>23.15</v>
          </cell>
          <cell r="V56">
            <v>4100</v>
          </cell>
          <cell r="W56">
            <v>1500</v>
          </cell>
          <cell r="X56">
            <v>4.6100000000000003</v>
          </cell>
          <cell r="Y56">
            <v>91.82</v>
          </cell>
          <cell r="Z56">
            <v>6.18</v>
          </cell>
          <cell r="AA56">
            <v>0</v>
          </cell>
          <cell r="AB56">
            <v>98</v>
          </cell>
          <cell r="AC56">
            <v>734.56</v>
          </cell>
          <cell r="AD56">
            <v>49.44</v>
          </cell>
          <cell r="AE56">
            <v>784</v>
          </cell>
        </row>
        <row r="57">
          <cell r="A57" t="str">
            <v>ML046</v>
          </cell>
          <cell r="B57" t="str">
            <v>Concrete Mix Truck CIFA 6 m3</v>
          </cell>
          <cell r="C57" t="str">
            <v>Day</v>
          </cell>
          <cell r="D57">
            <v>93500</v>
          </cell>
          <cell r="E57" t="str">
            <v>=VInit/8000h</v>
          </cell>
          <cell r="F57">
            <v>40</v>
          </cell>
          <cell r="G57">
            <v>19.690000000000001</v>
          </cell>
          <cell r="H57">
            <v>19.690000000000001</v>
          </cell>
          <cell r="J57">
            <v>0</v>
          </cell>
          <cell r="K57">
            <v>19.690000000000001</v>
          </cell>
          <cell r="L57">
            <v>15</v>
          </cell>
          <cell r="M57">
            <v>15</v>
          </cell>
          <cell r="N57">
            <v>11.1</v>
          </cell>
          <cell r="O57">
            <v>10.83</v>
          </cell>
          <cell r="P57">
            <v>0.55000000000000004</v>
          </cell>
          <cell r="Q57">
            <v>33</v>
          </cell>
          <cell r="R57">
            <v>22</v>
          </cell>
          <cell r="S57">
            <v>0</v>
          </cell>
          <cell r="T57">
            <v>0</v>
          </cell>
          <cell r="U57">
            <v>10.83</v>
          </cell>
          <cell r="V57">
            <v>3000</v>
          </cell>
          <cell r="W57">
            <v>1500</v>
          </cell>
          <cell r="X57">
            <v>3.37</v>
          </cell>
          <cell r="Y57">
            <v>39.44</v>
          </cell>
          <cell r="Z57">
            <v>5.55</v>
          </cell>
          <cell r="AA57">
            <v>0</v>
          </cell>
          <cell r="AB57">
            <v>44.99</v>
          </cell>
          <cell r="AC57">
            <v>315.52</v>
          </cell>
          <cell r="AD57">
            <v>44.4</v>
          </cell>
          <cell r="AE57">
            <v>359.92</v>
          </cell>
        </row>
        <row r="58">
          <cell r="A58" t="str">
            <v>ML047</v>
          </cell>
          <cell r="B58" t="str">
            <v>Crusher Plant 100 t/h</v>
          </cell>
          <cell r="C58" t="str">
            <v>Day</v>
          </cell>
          <cell r="D58">
            <v>700000</v>
          </cell>
          <cell r="E58" t="str">
            <v>=VInit/12000h</v>
          </cell>
          <cell r="F58">
            <v>60</v>
          </cell>
          <cell r="G58">
            <v>98.29</v>
          </cell>
          <cell r="H58">
            <v>98.29</v>
          </cell>
          <cell r="J58">
            <v>0</v>
          </cell>
          <cell r="K58">
            <v>98.29</v>
          </cell>
          <cell r="L58">
            <v>15</v>
          </cell>
          <cell r="M58">
            <v>0</v>
          </cell>
          <cell r="N58">
            <v>0</v>
          </cell>
          <cell r="O58">
            <v>58.97</v>
          </cell>
          <cell r="P58">
            <v>0.6</v>
          </cell>
          <cell r="Q58">
            <v>40</v>
          </cell>
          <cell r="R58">
            <v>20</v>
          </cell>
          <cell r="S58">
            <v>0</v>
          </cell>
          <cell r="T58">
            <v>0</v>
          </cell>
          <cell r="U58">
            <v>58.97</v>
          </cell>
          <cell r="V58">
            <v>22000</v>
          </cell>
          <cell r="W58">
            <v>1500</v>
          </cell>
          <cell r="X58">
            <v>24.71</v>
          </cell>
          <cell r="Y58">
            <v>181.97</v>
          </cell>
          <cell r="Z58">
            <v>0</v>
          </cell>
          <cell r="AA58">
            <v>0</v>
          </cell>
          <cell r="AB58">
            <v>181.97</v>
          </cell>
          <cell r="AC58">
            <v>1455.76</v>
          </cell>
          <cell r="AD58">
            <v>0</v>
          </cell>
          <cell r="AE58">
            <v>1455.76</v>
          </cell>
        </row>
        <row r="59">
          <cell r="A59" t="str">
            <v>ML048</v>
          </cell>
          <cell r="B59" t="str">
            <v>Water pomp Flyght</v>
          </cell>
          <cell r="C59" t="str">
            <v>Day</v>
          </cell>
          <cell r="D59">
            <v>6000</v>
          </cell>
          <cell r="E59" t="str">
            <v>=VInit/8000h</v>
          </cell>
          <cell r="F59">
            <v>40</v>
          </cell>
          <cell r="G59">
            <v>1.26</v>
          </cell>
          <cell r="H59">
            <v>1.26</v>
          </cell>
          <cell r="J59">
            <v>0</v>
          </cell>
          <cell r="K59">
            <v>1.26</v>
          </cell>
          <cell r="L59">
            <v>15</v>
          </cell>
          <cell r="M59">
            <v>0</v>
          </cell>
          <cell r="N59">
            <v>0</v>
          </cell>
          <cell r="O59">
            <v>0.88</v>
          </cell>
          <cell r="P59">
            <v>0.7</v>
          </cell>
          <cell r="Q59">
            <v>40</v>
          </cell>
          <cell r="R59">
            <v>30</v>
          </cell>
          <cell r="S59">
            <v>0</v>
          </cell>
          <cell r="T59">
            <v>0</v>
          </cell>
          <cell r="U59">
            <v>0.88</v>
          </cell>
          <cell r="X59">
            <v>0</v>
          </cell>
          <cell r="Y59">
            <v>2.14</v>
          </cell>
          <cell r="Z59">
            <v>0</v>
          </cell>
          <cell r="AA59">
            <v>0</v>
          </cell>
          <cell r="AB59">
            <v>2.14</v>
          </cell>
          <cell r="AC59">
            <v>17.12</v>
          </cell>
          <cell r="AD59">
            <v>0</v>
          </cell>
          <cell r="AE59">
            <v>17.12</v>
          </cell>
        </row>
        <row r="60">
          <cell r="A60" t="str">
            <v>ML049</v>
          </cell>
          <cell r="B60" t="str">
            <v>Generator 50 kv</v>
          </cell>
          <cell r="C60" t="str">
            <v>Day</v>
          </cell>
          <cell r="D60">
            <v>9000</v>
          </cell>
          <cell r="E60" t="str">
            <v>=VInit/12000h</v>
          </cell>
          <cell r="F60">
            <v>60</v>
          </cell>
          <cell r="G60">
            <v>1.26</v>
          </cell>
          <cell r="H60">
            <v>1.26</v>
          </cell>
          <cell r="J60">
            <v>0</v>
          </cell>
          <cell r="K60">
            <v>1.26</v>
          </cell>
          <cell r="L60">
            <v>10</v>
          </cell>
          <cell r="M60">
            <v>5</v>
          </cell>
          <cell r="N60">
            <v>3.54</v>
          </cell>
          <cell r="O60">
            <v>0.56999999999999995</v>
          </cell>
          <cell r="P60">
            <v>0.45</v>
          </cell>
          <cell r="Q60">
            <v>23</v>
          </cell>
          <cell r="R60">
            <v>22</v>
          </cell>
          <cell r="S60">
            <v>0</v>
          </cell>
          <cell r="T60">
            <v>0</v>
          </cell>
          <cell r="U60">
            <v>0.56999999999999995</v>
          </cell>
          <cell r="X60">
            <v>0</v>
          </cell>
          <cell r="Y60">
            <v>3.6</v>
          </cell>
          <cell r="Z60">
            <v>1.77</v>
          </cell>
          <cell r="AA60">
            <v>0</v>
          </cell>
          <cell r="AB60">
            <v>5.37</v>
          </cell>
          <cell r="AC60">
            <v>28.8</v>
          </cell>
          <cell r="AD60">
            <v>14.16</v>
          </cell>
          <cell r="AE60">
            <v>42.96</v>
          </cell>
        </row>
        <row r="61">
          <cell r="A61" t="str">
            <v>ML050</v>
          </cell>
          <cell r="B61" t="str">
            <v>Generator 500 kv</v>
          </cell>
          <cell r="C61" t="str">
            <v>Day</v>
          </cell>
          <cell r="D61">
            <v>95000</v>
          </cell>
          <cell r="E61" t="str">
            <v>=VInit/12000h</v>
          </cell>
          <cell r="F61">
            <v>60</v>
          </cell>
          <cell r="G61">
            <v>13.34</v>
          </cell>
          <cell r="H61">
            <v>13.34</v>
          </cell>
          <cell r="J61">
            <v>0</v>
          </cell>
          <cell r="K61">
            <v>13.34</v>
          </cell>
          <cell r="L61">
            <v>10</v>
          </cell>
          <cell r="M61">
            <v>30</v>
          </cell>
          <cell r="N61">
            <v>21.24</v>
          </cell>
          <cell r="O61">
            <v>6</v>
          </cell>
          <cell r="P61">
            <v>0.45</v>
          </cell>
          <cell r="Q61">
            <v>23</v>
          </cell>
          <cell r="R61">
            <v>22</v>
          </cell>
          <cell r="S61">
            <v>0</v>
          </cell>
          <cell r="T61">
            <v>0</v>
          </cell>
          <cell r="U61">
            <v>6</v>
          </cell>
          <cell r="X61">
            <v>0</v>
          </cell>
          <cell r="Y61">
            <v>29.96</v>
          </cell>
          <cell r="Z61">
            <v>10.62</v>
          </cell>
          <cell r="AA61">
            <v>0</v>
          </cell>
          <cell r="AB61">
            <v>40.58</v>
          </cell>
          <cell r="AC61">
            <v>239.68</v>
          </cell>
          <cell r="AD61">
            <v>84.96</v>
          </cell>
          <cell r="AE61">
            <v>324.64</v>
          </cell>
        </row>
        <row r="66">
          <cell r="E66">
            <v>1.1950000000000001</v>
          </cell>
        </row>
        <row r="68">
          <cell r="B68">
            <v>0</v>
          </cell>
        </row>
        <row r="70">
          <cell r="B70">
            <v>0</v>
          </cell>
          <cell r="E70">
            <v>0</v>
          </cell>
        </row>
      </sheetData>
      <sheetData sheetId="7">
        <row r="5">
          <cell r="J5">
            <v>10</v>
          </cell>
        </row>
        <row r="9">
          <cell r="A9" t="str">
            <v>MO001</v>
          </cell>
          <cell r="B9" t="str">
            <v>Labourer</v>
          </cell>
          <cell r="C9" t="str">
            <v>Day</v>
          </cell>
          <cell r="D9">
            <v>10.69</v>
          </cell>
          <cell r="E9">
            <v>6.37</v>
          </cell>
          <cell r="F9">
            <v>17.059999999999999</v>
          </cell>
        </row>
        <row r="10">
          <cell r="A10" t="str">
            <v>MO002</v>
          </cell>
          <cell r="B10" t="str">
            <v>Blast man</v>
          </cell>
          <cell r="C10" t="str">
            <v>Day</v>
          </cell>
          <cell r="D10">
            <v>34.06</v>
          </cell>
          <cell r="E10">
            <v>20.420000000000002</v>
          </cell>
          <cell r="F10">
            <v>54.48</v>
          </cell>
        </row>
        <row r="11">
          <cell r="A11" t="str">
            <v>MO003</v>
          </cell>
          <cell r="B11" t="str">
            <v>Mason</v>
          </cell>
          <cell r="C11" t="str">
            <v>Day</v>
          </cell>
          <cell r="D11">
            <v>13.23</v>
          </cell>
          <cell r="E11">
            <v>7.91</v>
          </cell>
          <cell r="F11">
            <v>21.14</v>
          </cell>
        </row>
        <row r="12">
          <cell r="A12" t="str">
            <v>MO004</v>
          </cell>
          <cell r="B12" t="str">
            <v>Painter</v>
          </cell>
          <cell r="C12" t="str">
            <v>Day</v>
          </cell>
          <cell r="D12">
            <v>14.49</v>
          </cell>
          <cell r="E12">
            <v>8.7200000000000006</v>
          </cell>
          <cell r="F12">
            <v>23.21</v>
          </cell>
        </row>
        <row r="13">
          <cell r="A13" t="str">
            <v>MO005</v>
          </cell>
          <cell r="B13" t="str">
            <v>Carpenter</v>
          </cell>
          <cell r="C13" t="str">
            <v>Day</v>
          </cell>
          <cell r="D13">
            <v>13.23</v>
          </cell>
          <cell r="E13">
            <v>7.91</v>
          </cell>
          <cell r="F13">
            <v>21.14</v>
          </cell>
        </row>
        <row r="14">
          <cell r="A14" t="str">
            <v>MO006</v>
          </cell>
          <cell r="B14" t="str">
            <v>Steel fixer</v>
          </cell>
          <cell r="C14" t="str">
            <v>Day</v>
          </cell>
          <cell r="D14">
            <v>13.41</v>
          </cell>
          <cell r="E14">
            <v>8.0500000000000007</v>
          </cell>
          <cell r="F14">
            <v>21.46</v>
          </cell>
        </row>
        <row r="15">
          <cell r="A15" t="str">
            <v>MO007</v>
          </cell>
          <cell r="B15" t="str">
            <v>Driver for vehicle up to 3 tonne</v>
          </cell>
          <cell r="C15" t="str">
            <v>Day</v>
          </cell>
          <cell r="D15">
            <v>16.850000000000001</v>
          </cell>
          <cell r="E15">
            <v>10.11</v>
          </cell>
          <cell r="F15">
            <v>26.96</v>
          </cell>
        </row>
        <row r="16">
          <cell r="A16" t="str">
            <v>MO008</v>
          </cell>
          <cell r="B16" t="str">
            <v>Driver for vehicle 3 tonne to 10 tonne</v>
          </cell>
          <cell r="C16" t="str">
            <v>Day</v>
          </cell>
          <cell r="D16">
            <v>16.850000000000001</v>
          </cell>
          <cell r="E16">
            <v>10.11</v>
          </cell>
          <cell r="F16">
            <v>26.96</v>
          </cell>
        </row>
        <row r="17">
          <cell r="A17" t="str">
            <v>MO009</v>
          </cell>
          <cell r="B17" t="str">
            <v>Truck Driver</v>
          </cell>
          <cell r="C17" t="str">
            <v>Day</v>
          </cell>
          <cell r="D17">
            <v>17.03</v>
          </cell>
          <cell r="E17">
            <v>10.26</v>
          </cell>
          <cell r="F17">
            <v>27.29</v>
          </cell>
        </row>
        <row r="18">
          <cell r="A18" t="str">
            <v>MO010</v>
          </cell>
          <cell r="B18" t="str">
            <v>Equipment Operator</v>
          </cell>
          <cell r="C18" t="str">
            <v>Day</v>
          </cell>
          <cell r="D18">
            <v>18.84</v>
          </cell>
          <cell r="E18">
            <v>11.31</v>
          </cell>
          <cell r="F18">
            <v>30.15</v>
          </cell>
        </row>
        <row r="19">
          <cell r="A19" t="str">
            <v>MO011</v>
          </cell>
          <cell r="B19" t="str">
            <v>Motorgrader operator</v>
          </cell>
          <cell r="C19" t="str">
            <v>Day</v>
          </cell>
          <cell r="D19">
            <v>21.92</v>
          </cell>
          <cell r="E19">
            <v>13.18</v>
          </cell>
          <cell r="F19">
            <v>35.1</v>
          </cell>
        </row>
        <row r="20">
          <cell r="A20" t="str">
            <v>MO012</v>
          </cell>
          <cell r="B20" t="str">
            <v>Roller operator</v>
          </cell>
          <cell r="C20" t="str">
            <v>Day</v>
          </cell>
          <cell r="D20">
            <v>16.850000000000001</v>
          </cell>
          <cell r="E20">
            <v>10.11</v>
          </cell>
          <cell r="F20">
            <v>26.96</v>
          </cell>
        </row>
        <row r="21">
          <cell r="A21" t="str">
            <v>MO013</v>
          </cell>
          <cell r="B21" t="str">
            <v>Watchman</v>
          </cell>
          <cell r="C21" t="str">
            <v>Day</v>
          </cell>
          <cell r="D21">
            <v>11.78</v>
          </cell>
          <cell r="E21">
            <v>7.05</v>
          </cell>
          <cell r="F21">
            <v>18.829999999999998</v>
          </cell>
        </row>
        <row r="22">
          <cell r="A22" t="str">
            <v>MO014</v>
          </cell>
          <cell r="B22" t="str">
            <v>Foreman</v>
          </cell>
          <cell r="C22" t="str">
            <v>Day</v>
          </cell>
          <cell r="D22">
            <v>29.35</v>
          </cell>
          <cell r="E22">
            <v>17.64</v>
          </cell>
          <cell r="F22">
            <v>46.99</v>
          </cell>
        </row>
        <row r="23">
          <cell r="A23" t="str">
            <v>MO015</v>
          </cell>
          <cell r="B23" t="str">
            <v>Leveller</v>
          </cell>
          <cell r="C23" t="str">
            <v>Day</v>
          </cell>
          <cell r="D23">
            <v>29.35</v>
          </cell>
          <cell r="E23">
            <v>17.64</v>
          </cell>
          <cell r="F23">
            <v>46.99</v>
          </cell>
        </row>
        <row r="24">
          <cell r="A24" t="str">
            <v>MO016</v>
          </cell>
          <cell r="B24" t="str">
            <v>Chainman</v>
          </cell>
          <cell r="C24" t="str">
            <v>Day</v>
          </cell>
          <cell r="D24">
            <v>21.74</v>
          </cell>
          <cell r="E24">
            <v>13.04</v>
          </cell>
          <cell r="F24">
            <v>34.78</v>
          </cell>
        </row>
        <row r="25">
          <cell r="A25" t="str">
            <v>MO017</v>
          </cell>
          <cell r="B25" t="str">
            <v>Plant Operator (Bituminous)</v>
          </cell>
          <cell r="C25" t="str">
            <v>Day</v>
          </cell>
          <cell r="D25">
            <v>16.850000000000001</v>
          </cell>
          <cell r="E25">
            <v>10.11</v>
          </cell>
          <cell r="F25">
            <v>26.96</v>
          </cell>
        </row>
        <row r="26">
          <cell r="A26" t="str">
            <v>MO018</v>
          </cell>
          <cell r="B26" t="str">
            <v>Concrete Plant Operator</v>
          </cell>
          <cell r="C26" t="str">
            <v>Day</v>
          </cell>
          <cell r="D26">
            <v>16.850000000000001</v>
          </cell>
          <cell r="E26">
            <v>0</v>
          </cell>
          <cell r="F26">
            <v>16.850000000000001</v>
          </cell>
        </row>
        <row r="27">
          <cell r="A27" t="str">
            <v>MO019</v>
          </cell>
          <cell r="B27" t="str">
            <v>Crusher operator</v>
          </cell>
          <cell r="C27" t="str">
            <v>Day</v>
          </cell>
          <cell r="D27">
            <v>16.850000000000001</v>
          </cell>
          <cell r="E27">
            <v>0</v>
          </cell>
          <cell r="F27">
            <v>16.850000000000001</v>
          </cell>
        </row>
        <row r="28">
          <cell r="A28" t="str">
            <v>MO020</v>
          </cell>
          <cell r="B28" t="str">
            <v>Camp Police</v>
          </cell>
          <cell r="C28" t="str">
            <v>Day</v>
          </cell>
          <cell r="D28">
            <v>21.92</v>
          </cell>
          <cell r="E28">
            <v>0</v>
          </cell>
          <cell r="F28">
            <v>21.92</v>
          </cell>
        </row>
        <row r="29">
          <cell r="A29" t="str">
            <v>MO021</v>
          </cell>
        </row>
        <row r="30">
          <cell r="A30" t="str">
            <v>MO022</v>
          </cell>
        </row>
        <row r="31">
          <cell r="A31" t="str">
            <v>MO023</v>
          </cell>
        </row>
        <row r="32">
          <cell r="A32" t="str">
            <v>MO024</v>
          </cell>
        </row>
        <row r="33">
          <cell r="A33" t="str">
            <v>MO025</v>
          </cell>
          <cell r="B33" t="str">
            <v>Foreman (Expat)</v>
          </cell>
          <cell r="C33" t="str">
            <v>Day</v>
          </cell>
          <cell r="D33">
            <v>543.55999999999995</v>
          </cell>
          <cell r="E33">
            <v>407.67</v>
          </cell>
          <cell r="F33">
            <v>951.23</v>
          </cell>
        </row>
        <row r="34">
          <cell r="A34" t="str">
            <v>MO026</v>
          </cell>
          <cell r="B34" t="str">
            <v>Equipment Operator (Expat)</v>
          </cell>
          <cell r="C34" t="str">
            <v>Day</v>
          </cell>
          <cell r="D34">
            <v>271.77999999999997</v>
          </cell>
          <cell r="E34">
            <v>203.84</v>
          </cell>
          <cell r="F34">
            <v>475.62</v>
          </cell>
        </row>
        <row r="35">
          <cell r="A35" t="str">
            <v>MO027</v>
          </cell>
        </row>
        <row r="36">
          <cell r="A36" t="str">
            <v>MO028</v>
          </cell>
        </row>
        <row r="37">
          <cell r="A37" t="str">
            <v>M0029</v>
          </cell>
        </row>
        <row r="38">
          <cell r="A38" t="str">
            <v>MO030</v>
          </cell>
        </row>
        <row r="39">
          <cell r="A39" t="str">
            <v>MO031</v>
          </cell>
        </row>
        <row r="40">
          <cell r="A40" t="str">
            <v>MO032</v>
          </cell>
        </row>
        <row r="41">
          <cell r="A41" t="str">
            <v>MO033</v>
          </cell>
          <cell r="D41">
            <v>0</v>
          </cell>
          <cell r="E41">
            <v>0</v>
          </cell>
          <cell r="F41">
            <v>0</v>
          </cell>
        </row>
        <row r="42">
          <cell r="D42">
            <v>0</v>
          </cell>
          <cell r="E42">
            <v>0</v>
          </cell>
          <cell r="F42">
            <v>0</v>
          </cell>
        </row>
        <row r="43">
          <cell r="D43">
            <v>0</v>
          </cell>
          <cell r="E43">
            <v>0</v>
          </cell>
          <cell r="F43">
            <v>0</v>
          </cell>
        </row>
        <row r="44">
          <cell r="D44">
            <v>0</v>
          </cell>
          <cell r="E44">
            <v>0</v>
          </cell>
          <cell r="F44">
            <v>0</v>
          </cell>
        </row>
        <row r="51">
          <cell r="C51" t="str">
            <v>h</v>
          </cell>
        </row>
        <row r="52">
          <cell r="D52">
            <v>0</v>
          </cell>
          <cell r="E52">
            <v>0</v>
          </cell>
          <cell r="F52">
            <v>0</v>
          </cell>
        </row>
        <row r="57">
          <cell r="D57">
            <v>1.2849999999999999</v>
          </cell>
        </row>
      </sheetData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ech Summ"/>
      <sheetName val="HVAC"/>
    </sheetNames>
    <sheetDataSet>
      <sheetData sheetId="0" refreshError="1"/>
      <sheetData sheetId="1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ech Summ"/>
      <sheetName val="HVAC"/>
    </sheetNames>
    <sheetDataSet>
      <sheetData sheetId="0" refreshError="1"/>
      <sheetData sheetId="1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put"/>
      <sheetName val="¢Cost"/>
      <sheetName val="CCS Input"/>
      <sheetName val="CCS Valuation"/>
      <sheetName val="Front Page (1)"/>
      <sheetName val="Materials(2)"/>
      <sheetName val="Subcontractors(2)"/>
      <sheetName val="Plant(2)"/>
      <sheetName val="Labour(2)"/>
      <sheetName val="Miscellaneous(2)"/>
      <sheetName val="P &amp; G(2)"/>
      <sheetName val="Quarry(2)"/>
      <sheetName val="Val Net"/>
      <sheetName val="Variations"/>
      <sheetName val="Reserves"/>
      <sheetName val="IValue"/>
      <sheetName val="CPA spread"/>
      <sheetName val="CPA Calc"/>
      <sheetName val="CPA %"/>
      <sheetName val="CPA Total"/>
      <sheetName val="CPA Local"/>
      <sheetName val="CPA Foreign"/>
      <sheetName val="P&amp;L Nar"/>
      <sheetName val="Val Trans to Date"/>
      <sheetName val="Journal Entry Summary"/>
      <sheetName val="JE 1"/>
      <sheetName val="JE 2"/>
      <sheetName val="MoS"/>
      <sheetName val="Cert Detail"/>
      <sheetName val="Interest ¢"/>
      <sheetName val="Interest £"/>
      <sheetName val="CR Base Calc 2"/>
      <sheetName val="MOS1"/>
      <sheetName val="Cost Codes"/>
      <sheetName val="Sheet1"/>
      <sheetName val="Sheet2"/>
      <sheetName val="Sheet3"/>
      <sheetName val="CostCodes"/>
      <sheetName val="Criteria"/>
    </sheetNames>
    <sheetDataSet>
      <sheetData sheetId="0" refreshError="1">
        <row r="4">
          <cell r="D4">
            <v>16459.669999999998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put"/>
      <sheetName val="¢Cost"/>
      <sheetName val="CCS Input"/>
      <sheetName val="CCS Valuation"/>
      <sheetName val="Front Page (1)"/>
      <sheetName val="Materials(2)"/>
      <sheetName val="Subcontractors(2)"/>
      <sheetName val="Plant(2)"/>
      <sheetName val="Labour(2)"/>
      <sheetName val="Miscellaneous(2)"/>
      <sheetName val="P &amp; G(2)"/>
      <sheetName val="Quarry(2)"/>
      <sheetName val="Val Net"/>
      <sheetName val="Variations"/>
      <sheetName val="Reserves"/>
      <sheetName val="IValue"/>
      <sheetName val="CPA spread"/>
      <sheetName val="CPA Calc"/>
      <sheetName val="CPA %"/>
      <sheetName val="CPA Total"/>
      <sheetName val="CPA Local"/>
      <sheetName val="CPA Foreign"/>
      <sheetName val="P&amp;L Nar"/>
      <sheetName val="Val Trans to Date"/>
      <sheetName val="Journal Entry Summary"/>
      <sheetName val="JE 1"/>
      <sheetName val="JE 2"/>
      <sheetName val="MoS"/>
      <sheetName val="Cert Detail"/>
      <sheetName val="Interest ¢"/>
      <sheetName val="Interest £"/>
      <sheetName val="CR Base Calc 2"/>
      <sheetName val="MOS1"/>
      <sheetName val="Cost Codes"/>
      <sheetName val="Sheet1"/>
      <sheetName val="Sheet2"/>
      <sheetName val="Sheet3"/>
      <sheetName val="CostCodes"/>
      <sheetName val="Criteria"/>
    </sheetNames>
    <sheetDataSet>
      <sheetData sheetId="0" refreshError="1">
        <row r="4">
          <cell r="D4">
            <v>16459.669999999998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tro"/>
      <sheetName val="front"/>
      <sheetName val="expat"/>
      <sheetName val="loc"/>
      <sheetName val="camp"/>
      <sheetName val="temp"/>
      <sheetName val="equip"/>
      <sheetName val="serv"/>
      <sheetName val="tvm"/>
      <sheetName val="sund"/>
      <sheetName val="resid"/>
      <sheetName val="prov and pc"/>
      <sheetName val="prelims"/>
      <sheetName val="oh"/>
      <sheetName val="ins"/>
      <sheetName val="tend an"/>
      <sheetName val="CCS"/>
      <sheetName val="lab"/>
      <sheetName val="plant"/>
      <sheetName val="CASHFLOW"/>
    </sheetNames>
    <sheetDataSet>
      <sheetData sheetId="0" refreshError="1">
        <row r="24">
          <cell r="H24">
            <v>12901</v>
          </cell>
        </row>
        <row r="25">
          <cell r="H25">
            <v>1.5529999999999999</v>
          </cell>
        </row>
        <row r="27">
          <cell r="H27">
            <v>24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>
        <row r="71">
          <cell r="B71">
            <v>698584.58622295666</v>
          </cell>
        </row>
        <row r="144">
          <cell r="B144">
            <v>691971.37022295664</v>
          </cell>
        </row>
        <row r="217">
          <cell r="B217">
            <v>691971.37022295664</v>
          </cell>
        </row>
        <row r="290">
          <cell r="B290">
            <v>567140.70163401437</v>
          </cell>
        </row>
        <row r="363">
          <cell r="B363">
            <v>810713.63491666678</v>
          </cell>
        </row>
      </sheetData>
      <sheetData sheetId="18" refreshError="1"/>
      <sheetData sheetId="19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tro"/>
      <sheetName val="front"/>
      <sheetName val="expat"/>
      <sheetName val="loc"/>
      <sheetName val="camp"/>
      <sheetName val="temp"/>
      <sheetName val="equip"/>
      <sheetName val="serv"/>
      <sheetName val="tvm"/>
      <sheetName val="sund"/>
      <sheetName val="resid"/>
      <sheetName val="prov and pc"/>
      <sheetName val="prelims"/>
      <sheetName val="oh"/>
      <sheetName val="ins"/>
      <sheetName val="tend an"/>
      <sheetName val="CCS"/>
      <sheetName val="lab"/>
      <sheetName val="plant"/>
      <sheetName val="CASHFLOW"/>
    </sheetNames>
    <sheetDataSet>
      <sheetData sheetId="0" refreshError="1">
        <row r="24">
          <cell r="H24">
            <v>12901</v>
          </cell>
        </row>
        <row r="25">
          <cell r="H25">
            <v>1.5529999999999999</v>
          </cell>
        </row>
        <row r="27">
          <cell r="H27">
            <v>24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>
        <row r="71">
          <cell r="B71">
            <v>698584.58622295666</v>
          </cell>
        </row>
        <row r="144">
          <cell r="B144">
            <v>691971.37022295664</v>
          </cell>
        </row>
        <row r="217">
          <cell r="B217">
            <v>691971.37022295664</v>
          </cell>
        </row>
        <row r="290">
          <cell r="B290">
            <v>567140.70163401437</v>
          </cell>
        </row>
        <row r="363">
          <cell r="B363">
            <v>810713.63491666678</v>
          </cell>
        </row>
      </sheetData>
      <sheetData sheetId="18" refreshError="1"/>
      <sheetData sheetId="19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OP Sumarry"/>
      <sheetName val="Local gen roadworks"/>
      <sheetName val="Local railbridge"/>
      <sheetName val="Local services"/>
      <sheetName val="Foreign Gen Roadworks"/>
      <sheetName val="Foreign Railbridge"/>
      <sheetName val="Foreign Services"/>
      <sheetName val="Criteri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>
        <row r="20">
          <cell r="A20" t="str">
            <v>Code</v>
          </cell>
          <cell r="C20" t="str">
            <v>Code</v>
          </cell>
          <cell r="D20" t="str">
            <v>Code</v>
          </cell>
        </row>
        <row r="21">
          <cell r="A21" t="str">
            <v>021</v>
          </cell>
          <cell r="C21">
            <v>4101</v>
          </cell>
          <cell r="D21">
            <v>4103</v>
          </cell>
        </row>
        <row r="23">
          <cell r="A23" t="str">
            <v>Code</v>
          </cell>
          <cell r="D23" t="str">
            <v>Code</v>
          </cell>
          <cell r="F23" t="str">
            <v>Code</v>
          </cell>
          <cell r="G23" t="str">
            <v>Code</v>
          </cell>
          <cell r="H23" t="str">
            <v>Code</v>
          </cell>
          <cell r="I23" t="str">
            <v>Code</v>
          </cell>
          <cell r="J23" t="str">
            <v>Code</v>
          </cell>
          <cell r="K23" t="str">
            <v>Code</v>
          </cell>
          <cell r="L23" t="str">
            <v>Code</v>
          </cell>
          <cell r="M23" t="str">
            <v>Code</v>
          </cell>
        </row>
        <row r="24">
          <cell r="A24">
            <v>1275</v>
          </cell>
          <cell r="D24">
            <v>1116</v>
          </cell>
          <cell r="F24">
            <v>5102</v>
          </cell>
          <cell r="G24">
            <v>1203</v>
          </cell>
          <cell r="H24">
            <v>1205</v>
          </cell>
          <cell r="I24">
            <v>1225</v>
          </cell>
          <cell r="J24">
            <v>1251</v>
          </cell>
          <cell r="K24">
            <v>1282</v>
          </cell>
          <cell r="L24">
            <v>1180</v>
          </cell>
          <cell r="M24">
            <v>1291</v>
          </cell>
        </row>
      </sheetData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OP Sumarry"/>
      <sheetName val="Local gen roadworks"/>
      <sheetName val="Local railbridge"/>
      <sheetName val="Local services"/>
      <sheetName val="Foreign Gen Roadworks"/>
      <sheetName val="Foreign Railbridge"/>
      <sheetName val="Foreign Services"/>
      <sheetName val="Criteri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>
        <row r="20">
          <cell r="A20" t="str">
            <v>Code</v>
          </cell>
          <cell r="C20" t="str">
            <v>Code</v>
          </cell>
          <cell r="D20" t="str">
            <v>Code</v>
          </cell>
        </row>
        <row r="21">
          <cell r="A21" t="str">
            <v>021</v>
          </cell>
          <cell r="C21">
            <v>4101</v>
          </cell>
          <cell r="D21">
            <v>4103</v>
          </cell>
        </row>
        <row r="23">
          <cell r="A23" t="str">
            <v>Code</v>
          </cell>
          <cell r="D23" t="str">
            <v>Code</v>
          </cell>
          <cell r="F23" t="str">
            <v>Code</v>
          </cell>
          <cell r="G23" t="str">
            <v>Code</v>
          </cell>
          <cell r="H23" t="str">
            <v>Code</v>
          </cell>
          <cell r="I23" t="str">
            <v>Code</v>
          </cell>
          <cell r="J23" t="str">
            <v>Code</v>
          </cell>
          <cell r="K23" t="str">
            <v>Code</v>
          </cell>
          <cell r="L23" t="str">
            <v>Code</v>
          </cell>
          <cell r="M23" t="str">
            <v>Code</v>
          </cell>
        </row>
        <row r="24">
          <cell r="A24">
            <v>1275</v>
          </cell>
          <cell r="D24">
            <v>1116</v>
          </cell>
          <cell r="F24">
            <v>5102</v>
          </cell>
          <cell r="G24">
            <v>1203</v>
          </cell>
          <cell r="H24">
            <v>1205</v>
          </cell>
          <cell r="I24">
            <v>1225</v>
          </cell>
          <cell r="J24">
            <v>1251</v>
          </cell>
          <cell r="K24">
            <v>1282</v>
          </cell>
          <cell r="L24">
            <v>1180</v>
          </cell>
          <cell r="M24">
            <v>1291</v>
          </cell>
        </row>
      </sheetData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hart1"/>
      <sheetName val="VOP Summary"/>
      <sheetName val="Local gen roadworks"/>
      <sheetName val="Local railbridge"/>
      <sheetName val="Local services"/>
      <sheetName val="Foreign Gen Roadworks"/>
      <sheetName val="Foreign Railbridge"/>
      <sheetName val="Foreign Services"/>
      <sheetName val="Local railbridge (2)"/>
      <sheetName val="Foreign Railbridge (2)"/>
      <sheetName val="Criteria"/>
    </sheetNames>
    <sheetDataSet>
      <sheetData sheetId="0" refreshError="1"/>
      <sheetData sheetId="1"/>
      <sheetData sheetId="2">
        <row r="1">
          <cell r="A1" t="str">
            <v>Code</v>
          </cell>
          <cell r="B1" t="str">
            <v>AmountGR</v>
          </cell>
        </row>
        <row r="11">
          <cell r="A11" t="str">
            <v>Code</v>
          </cell>
          <cell r="B11" t="str">
            <v>Amount</v>
          </cell>
        </row>
        <row r="12">
          <cell r="A12" t="str">
            <v>021</v>
          </cell>
          <cell r="B12">
            <v>8776595.0773290005</v>
          </cell>
        </row>
        <row r="13">
          <cell r="A13">
            <v>3502</v>
          </cell>
          <cell r="B13">
            <v>33941237.315816998</v>
          </cell>
        </row>
        <row r="14">
          <cell r="A14">
            <v>4101</v>
          </cell>
          <cell r="B14">
            <v>0</v>
          </cell>
        </row>
        <row r="15">
          <cell r="A15">
            <v>4103</v>
          </cell>
          <cell r="B15">
            <v>0</v>
          </cell>
        </row>
        <row r="16">
          <cell r="A16">
            <v>4602</v>
          </cell>
          <cell r="B16">
            <v>0</v>
          </cell>
        </row>
        <row r="17">
          <cell r="A17">
            <v>4604</v>
          </cell>
          <cell r="B17">
            <v>0</v>
          </cell>
        </row>
        <row r="18">
          <cell r="A18">
            <v>4606</v>
          </cell>
          <cell r="B18">
            <v>0</v>
          </cell>
        </row>
        <row r="19">
          <cell r="A19">
            <v>4806</v>
          </cell>
          <cell r="B19">
            <v>0</v>
          </cell>
        </row>
        <row r="20">
          <cell r="A20">
            <v>4808</v>
          </cell>
          <cell r="B20">
            <v>0</v>
          </cell>
        </row>
        <row r="21">
          <cell r="A21">
            <v>4809</v>
          </cell>
          <cell r="B21">
            <v>0</v>
          </cell>
        </row>
        <row r="22">
          <cell r="A22">
            <v>4402</v>
          </cell>
          <cell r="B22">
            <v>26952250.895397998</v>
          </cell>
        </row>
        <row r="23">
          <cell r="A23">
            <v>4403</v>
          </cell>
          <cell r="B23">
            <v>4954868.7744669998</v>
          </cell>
        </row>
        <row r="24">
          <cell r="A24">
            <v>4404</v>
          </cell>
          <cell r="B24">
            <v>3189912.9844510001</v>
          </cell>
        </row>
        <row r="25">
          <cell r="A25">
            <v>1275</v>
          </cell>
          <cell r="B25">
            <v>0</v>
          </cell>
        </row>
        <row r="26">
          <cell r="A26">
            <v>1110</v>
          </cell>
          <cell r="B26">
            <v>4401942.3952630004</v>
          </cell>
        </row>
        <row r="27">
          <cell r="A27">
            <v>1114</v>
          </cell>
          <cell r="B27">
            <v>757865.65034499997</v>
          </cell>
        </row>
        <row r="28">
          <cell r="A28">
            <v>1116</v>
          </cell>
          <cell r="B28">
            <v>385373.65611699998</v>
          </cell>
        </row>
        <row r="29">
          <cell r="A29">
            <v>1118</v>
          </cell>
          <cell r="B29">
            <v>611841.36050800001</v>
          </cell>
        </row>
        <row r="33">
          <cell r="B33">
            <v>83971888.109999999</v>
          </cell>
        </row>
        <row r="34">
          <cell r="B34" t="b">
            <v>1</v>
          </cell>
        </row>
        <row r="40">
          <cell r="A40" t="str">
            <v>021</v>
          </cell>
          <cell r="B40">
            <v>233829.249193</v>
          </cell>
        </row>
        <row r="41">
          <cell r="A41">
            <v>3502</v>
          </cell>
          <cell r="B41">
            <v>904274.83190400002</v>
          </cell>
        </row>
        <row r="42">
          <cell r="A42">
            <v>4101</v>
          </cell>
          <cell r="B42">
            <v>0</v>
          </cell>
        </row>
        <row r="43">
          <cell r="A43">
            <v>4103</v>
          </cell>
          <cell r="B43">
            <v>0</v>
          </cell>
        </row>
        <row r="44">
          <cell r="A44">
            <v>4602</v>
          </cell>
          <cell r="B44">
            <v>0</v>
          </cell>
        </row>
        <row r="45">
          <cell r="A45">
            <v>4604</v>
          </cell>
          <cell r="B45">
            <v>0</v>
          </cell>
        </row>
        <row r="46">
          <cell r="A46">
            <v>4606</v>
          </cell>
          <cell r="B46">
            <v>0</v>
          </cell>
        </row>
        <row r="47">
          <cell r="A47">
            <v>4806</v>
          </cell>
          <cell r="B47">
            <v>0</v>
          </cell>
        </row>
        <row r="48">
          <cell r="A48">
            <v>4808</v>
          </cell>
          <cell r="B48">
            <v>0</v>
          </cell>
        </row>
        <row r="49">
          <cell r="A49">
            <v>4809</v>
          </cell>
          <cell r="B49">
            <v>0</v>
          </cell>
        </row>
        <row r="50">
          <cell r="A50">
            <v>4402</v>
          </cell>
          <cell r="B50">
            <v>718071.70496100001</v>
          </cell>
        </row>
        <row r="51">
          <cell r="A51">
            <v>4403</v>
          </cell>
          <cell r="B51">
            <v>132009.42223900001</v>
          </cell>
        </row>
        <row r="52">
          <cell r="A52">
            <v>4404</v>
          </cell>
          <cell r="B52">
            <v>84986.825935999994</v>
          </cell>
        </row>
        <row r="53">
          <cell r="A53">
            <v>1275</v>
          </cell>
          <cell r="B53">
            <v>0</v>
          </cell>
        </row>
        <row r="54">
          <cell r="A54">
            <v>1110</v>
          </cell>
          <cell r="B54">
            <v>117278.15584599999</v>
          </cell>
        </row>
        <row r="55">
          <cell r="A55">
            <v>1114</v>
          </cell>
          <cell r="B55">
            <v>20191.33325</v>
          </cell>
        </row>
        <row r="56">
          <cell r="A56">
            <v>1116</v>
          </cell>
          <cell r="B56">
            <v>10267.265594</v>
          </cell>
        </row>
        <row r="57">
          <cell r="A57">
            <v>1118</v>
          </cell>
          <cell r="B57">
            <v>16300.900826999999</v>
          </cell>
        </row>
        <row r="61">
          <cell r="B61">
            <v>2237209.69</v>
          </cell>
        </row>
        <row r="62">
          <cell r="B62" t="b">
            <v>1</v>
          </cell>
        </row>
        <row r="68">
          <cell r="A68" t="str">
            <v>021</v>
          </cell>
          <cell r="B68">
            <v>32383959.750640001</v>
          </cell>
        </row>
        <row r="69">
          <cell r="A69">
            <v>3502</v>
          </cell>
          <cell r="B69">
            <v>34261006.396179996</v>
          </cell>
        </row>
        <row r="70">
          <cell r="A70">
            <v>4101</v>
          </cell>
          <cell r="B70">
            <v>0</v>
          </cell>
        </row>
        <row r="71">
          <cell r="A71">
            <v>4103</v>
          </cell>
          <cell r="B71">
            <v>0</v>
          </cell>
        </row>
        <row r="72">
          <cell r="A72">
            <v>4602</v>
          </cell>
          <cell r="B72">
            <v>0</v>
          </cell>
        </row>
        <row r="73">
          <cell r="A73">
            <v>4604</v>
          </cell>
          <cell r="B73">
            <v>0</v>
          </cell>
        </row>
        <row r="74">
          <cell r="A74">
            <v>4606</v>
          </cell>
          <cell r="B74">
            <v>0</v>
          </cell>
        </row>
        <row r="75">
          <cell r="A75">
            <v>4806</v>
          </cell>
          <cell r="B75">
            <v>0</v>
          </cell>
        </row>
        <row r="76">
          <cell r="A76">
            <v>4808</v>
          </cell>
          <cell r="B76">
            <v>0</v>
          </cell>
        </row>
        <row r="77">
          <cell r="A77">
            <v>4809</v>
          </cell>
          <cell r="B77">
            <v>0</v>
          </cell>
        </row>
        <row r="78">
          <cell r="A78">
            <v>4402</v>
          </cell>
          <cell r="B78">
            <v>56227756.433738001</v>
          </cell>
        </row>
        <row r="79">
          <cell r="A79">
            <v>4403</v>
          </cell>
          <cell r="B79">
            <v>10336841.83533</v>
          </cell>
        </row>
        <row r="80">
          <cell r="A80">
            <v>4404</v>
          </cell>
          <cell r="B80">
            <v>6654792.9904119996</v>
          </cell>
        </row>
        <row r="81">
          <cell r="A81">
            <v>1275</v>
          </cell>
          <cell r="B81">
            <v>0</v>
          </cell>
        </row>
        <row r="82">
          <cell r="A82">
            <v>1110</v>
          </cell>
          <cell r="B82">
            <v>10744038.865390001</v>
          </cell>
        </row>
        <row r="83">
          <cell r="A83">
            <v>1114</v>
          </cell>
          <cell r="B83">
            <v>765005.69653099997</v>
          </cell>
        </row>
        <row r="84">
          <cell r="A84">
            <v>1116</v>
          </cell>
          <cell r="B84">
            <v>389004.359926</v>
          </cell>
        </row>
        <row r="85">
          <cell r="A85">
            <v>1118</v>
          </cell>
          <cell r="B85">
            <v>1227578.735104</v>
          </cell>
        </row>
        <row r="89">
          <cell r="B89">
            <v>152989985.06</v>
          </cell>
        </row>
        <row r="90">
          <cell r="B90" t="b">
            <v>1</v>
          </cell>
        </row>
        <row r="96">
          <cell r="A96" t="str">
            <v>021</v>
          </cell>
          <cell r="B96">
            <v>8265941.3560699997</v>
          </cell>
        </row>
        <row r="97">
          <cell r="A97">
            <v>3502</v>
          </cell>
          <cell r="B97">
            <v>8083342.3553250004</v>
          </cell>
        </row>
        <row r="98">
          <cell r="A98">
            <v>4101</v>
          </cell>
          <cell r="B98">
            <v>0</v>
          </cell>
        </row>
        <row r="99">
          <cell r="A99">
            <v>4103</v>
          </cell>
          <cell r="B99">
            <v>0</v>
          </cell>
        </row>
        <row r="100">
          <cell r="A100">
            <v>4602</v>
          </cell>
          <cell r="B100">
            <v>0</v>
          </cell>
        </row>
        <row r="101">
          <cell r="A101">
            <v>4604</v>
          </cell>
          <cell r="B101">
            <v>0</v>
          </cell>
        </row>
        <row r="102">
          <cell r="A102">
            <v>4606</v>
          </cell>
          <cell r="B102">
            <v>0</v>
          </cell>
        </row>
        <row r="103">
          <cell r="A103">
            <v>4806</v>
          </cell>
          <cell r="B103">
            <v>0</v>
          </cell>
        </row>
        <row r="104">
          <cell r="A104">
            <v>4808</v>
          </cell>
          <cell r="B104">
            <v>0</v>
          </cell>
        </row>
        <row r="105">
          <cell r="A105">
            <v>4809</v>
          </cell>
          <cell r="B105">
            <v>0</v>
          </cell>
        </row>
        <row r="106">
          <cell r="A106">
            <v>4402</v>
          </cell>
          <cell r="B106">
            <v>13266049.451963</v>
          </cell>
        </row>
        <row r="107">
          <cell r="A107">
            <v>4403</v>
          </cell>
          <cell r="B107">
            <v>2438814.2736269999</v>
          </cell>
        </row>
        <row r="108">
          <cell r="A108">
            <v>4404</v>
          </cell>
          <cell r="B108">
            <v>1570093.1088620001</v>
          </cell>
        </row>
        <row r="109">
          <cell r="A109">
            <v>1275</v>
          </cell>
          <cell r="B109">
            <v>0</v>
          </cell>
        </row>
        <row r="110">
          <cell r="A110">
            <v>1110</v>
          </cell>
          <cell r="B110">
            <v>2534885.9698859998</v>
          </cell>
        </row>
        <row r="111">
          <cell r="A111">
            <v>1114</v>
          </cell>
          <cell r="B111">
            <v>180490.98959099999</v>
          </cell>
        </row>
        <row r="112">
          <cell r="A112">
            <v>1116</v>
          </cell>
          <cell r="B112">
            <v>91779.423599999995</v>
          </cell>
        </row>
        <row r="113">
          <cell r="A113">
            <v>1118</v>
          </cell>
          <cell r="B113">
            <v>306483.60245800001</v>
          </cell>
        </row>
        <row r="117">
          <cell r="B117">
            <v>36737880.530000001</v>
          </cell>
        </row>
        <row r="118">
          <cell r="B118" t="b">
            <v>1</v>
          </cell>
        </row>
        <row r="124">
          <cell r="A124" t="str">
            <v>021</v>
          </cell>
          <cell r="B124">
            <v>55733333.320629001</v>
          </cell>
        </row>
        <row r="125">
          <cell r="A125">
            <v>3502</v>
          </cell>
          <cell r="B125">
            <v>51457155.594419003</v>
          </cell>
        </row>
        <row r="126">
          <cell r="A126">
            <v>4101</v>
          </cell>
          <cell r="B126">
            <v>0</v>
          </cell>
        </row>
        <row r="127">
          <cell r="A127">
            <v>4103</v>
          </cell>
          <cell r="B127">
            <v>0</v>
          </cell>
        </row>
        <row r="128">
          <cell r="A128">
            <v>4602</v>
          </cell>
          <cell r="B128">
            <v>0</v>
          </cell>
        </row>
        <row r="129">
          <cell r="A129">
            <v>4604</v>
          </cell>
          <cell r="B129">
            <v>0</v>
          </cell>
        </row>
        <row r="130">
          <cell r="A130">
            <v>4606</v>
          </cell>
          <cell r="B130">
            <v>0</v>
          </cell>
        </row>
        <row r="131">
          <cell r="A131">
            <v>4806</v>
          </cell>
          <cell r="B131">
            <v>0</v>
          </cell>
        </row>
        <row r="132">
          <cell r="A132">
            <v>4808</v>
          </cell>
          <cell r="B132">
            <v>0</v>
          </cell>
        </row>
        <row r="133">
          <cell r="A133">
            <v>4809</v>
          </cell>
          <cell r="B133">
            <v>0</v>
          </cell>
        </row>
        <row r="134">
          <cell r="A134">
            <v>4402</v>
          </cell>
          <cell r="B134">
            <v>84449370.169657007</v>
          </cell>
        </row>
        <row r="135">
          <cell r="A135">
            <v>4403</v>
          </cell>
          <cell r="B135">
            <v>15525068.718787</v>
          </cell>
        </row>
        <row r="136">
          <cell r="A136">
            <v>4404</v>
          </cell>
          <cell r="B136">
            <v>9994940.4403510001</v>
          </cell>
        </row>
        <row r="137">
          <cell r="A137">
            <v>1275</v>
          </cell>
          <cell r="B137">
            <v>0</v>
          </cell>
        </row>
        <row r="138">
          <cell r="A138">
            <v>1110</v>
          </cell>
          <cell r="B138">
            <v>23323636.187701002</v>
          </cell>
        </row>
        <row r="139">
          <cell r="A139">
            <v>1114</v>
          </cell>
          <cell r="B139">
            <v>1148974.338401</v>
          </cell>
        </row>
        <row r="140">
          <cell r="A140">
            <v>1116</v>
          </cell>
          <cell r="B140">
            <v>1241535.274645</v>
          </cell>
        </row>
        <row r="141">
          <cell r="A141">
            <v>1118</v>
          </cell>
          <cell r="B141">
            <v>2277347.3048359999</v>
          </cell>
        </row>
        <row r="145">
          <cell r="B145">
            <v>245151361.34999999</v>
          </cell>
        </row>
        <row r="146">
          <cell r="B146" t="b">
            <v>1</v>
          </cell>
        </row>
        <row r="152">
          <cell r="A152" t="str">
            <v>021</v>
          </cell>
          <cell r="B152">
            <v>31413113.980432998</v>
          </cell>
        </row>
        <row r="153">
          <cell r="A153">
            <v>3502</v>
          </cell>
          <cell r="B153">
            <v>27932687.304907002</v>
          </cell>
        </row>
        <row r="154">
          <cell r="A154">
            <v>4101</v>
          </cell>
          <cell r="B154">
            <v>0</v>
          </cell>
        </row>
        <row r="155">
          <cell r="A155">
            <v>4103</v>
          </cell>
          <cell r="B155">
            <v>0</v>
          </cell>
        </row>
        <row r="156">
          <cell r="A156">
            <v>4602</v>
          </cell>
          <cell r="B156">
            <v>0</v>
          </cell>
        </row>
        <row r="157">
          <cell r="A157">
            <v>4604</v>
          </cell>
          <cell r="B157">
            <v>0</v>
          </cell>
        </row>
        <row r="158">
          <cell r="A158">
            <v>4606</v>
          </cell>
          <cell r="B158">
            <v>0</v>
          </cell>
        </row>
        <row r="159">
          <cell r="A159">
            <v>4806</v>
          </cell>
          <cell r="B159">
            <v>0</v>
          </cell>
        </row>
        <row r="160">
          <cell r="A160">
            <v>4808</v>
          </cell>
          <cell r="B160">
            <v>0</v>
          </cell>
        </row>
        <row r="161">
          <cell r="A161">
            <v>4809</v>
          </cell>
          <cell r="B161">
            <v>0</v>
          </cell>
        </row>
        <row r="162">
          <cell r="A162">
            <v>4402</v>
          </cell>
          <cell r="B162">
            <v>45841979.075524002</v>
          </cell>
        </row>
        <row r="163">
          <cell r="A163">
            <v>4403</v>
          </cell>
          <cell r="B163">
            <v>8427533.2536280006</v>
          </cell>
        </row>
        <row r="164">
          <cell r="A164">
            <v>4404</v>
          </cell>
          <cell r="B164">
            <v>5425592.2762620002</v>
          </cell>
        </row>
        <row r="165">
          <cell r="A165">
            <v>1275</v>
          </cell>
          <cell r="B165">
            <v>0</v>
          </cell>
        </row>
        <row r="166">
          <cell r="A166">
            <v>1110</v>
          </cell>
          <cell r="B166">
            <v>12660859.873006999</v>
          </cell>
        </row>
        <row r="167">
          <cell r="A167">
            <v>1114</v>
          </cell>
          <cell r="B167">
            <v>623702.19545100001</v>
          </cell>
        </row>
        <row r="168">
          <cell r="A168">
            <v>1116</v>
          </cell>
          <cell r="B168">
            <v>673947.40739299997</v>
          </cell>
        </row>
        <row r="169">
          <cell r="A169">
            <v>1118</v>
          </cell>
          <cell r="B169">
            <v>1236221.2682729999</v>
          </cell>
        </row>
        <row r="173">
          <cell r="B173">
            <v>134235636.63</v>
          </cell>
        </row>
        <row r="174">
          <cell r="B174" t="b">
            <v>1</v>
          </cell>
        </row>
        <row r="180">
          <cell r="A180" t="str">
            <v>021</v>
          </cell>
          <cell r="B180">
            <v>28085409.534727</v>
          </cell>
        </row>
        <row r="181">
          <cell r="A181">
            <v>3502</v>
          </cell>
          <cell r="B181">
            <v>24149978.818399001</v>
          </cell>
        </row>
        <row r="182">
          <cell r="A182">
            <v>4101</v>
          </cell>
          <cell r="B182">
            <v>0</v>
          </cell>
        </row>
        <row r="183">
          <cell r="A183">
            <v>4103</v>
          </cell>
          <cell r="B183">
            <v>0</v>
          </cell>
        </row>
        <row r="184">
          <cell r="A184">
            <v>4602</v>
          </cell>
          <cell r="B184">
            <v>0</v>
          </cell>
        </row>
        <row r="185">
          <cell r="A185">
            <v>4604</v>
          </cell>
          <cell r="B185">
            <v>0</v>
          </cell>
        </row>
        <row r="186">
          <cell r="A186">
            <v>4606</v>
          </cell>
          <cell r="B186">
            <v>0</v>
          </cell>
        </row>
        <row r="187">
          <cell r="A187">
            <v>4806</v>
          </cell>
          <cell r="B187">
            <v>0</v>
          </cell>
        </row>
        <row r="188">
          <cell r="A188">
            <v>4808</v>
          </cell>
          <cell r="B188">
            <v>0</v>
          </cell>
        </row>
        <row r="189">
          <cell r="A189">
            <v>4809</v>
          </cell>
          <cell r="B189">
            <v>0</v>
          </cell>
        </row>
        <row r="190">
          <cell r="A190">
            <v>4402</v>
          </cell>
          <cell r="B190">
            <v>39633953.281428002</v>
          </cell>
        </row>
        <row r="191">
          <cell r="A191">
            <v>4403</v>
          </cell>
          <cell r="B191">
            <v>7286257.3996130005</v>
          </cell>
        </row>
        <row r="192">
          <cell r="A192">
            <v>4404</v>
          </cell>
          <cell r="B192">
            <v>4690846.1444730004</v>
          </cell>
        </row>
        <row r="193">
          <cell r="A193">
            <v>1275</v>
          </cell>
          <cell r="B193">
            <v>0</v>
          </cell>
        </row>
        <row r="194">
          <cell r="A194">
            <v>1110</v>
          </cell>
          <cell r="B194">
            <v>10946297.232996</v>
          </cell>
        </row>
        <row r="195">
          <cell r="A195">
            <v>1114</v>
          </cell>
          <cell r="B195">
            <v>539239.01573500002</v>
          </cell>
        </row>
        <row r="196">
          <cell r="A196">
            <v>1116</v>
          </cell>
          <cell r="B196">
            <v>582679.90600399999</v>
          </cell>
        </row>
        <row r="197">
          <cell r="A197">
            <v>1118</v>
          </cell>
          <cell r="B197">
            <v>1170893.7601040001</v>
          </cell>
        </row>
        <row r="201">
          <cell r="B201">
            <v>117085555.09</v>
          </cell>
        </row>
        <row r="202">
          <cell r="B202" t="b">
            <v>1</v>
          </cell>
        </row>
        <row r="208">
          <cell r="A208" t="str">
            <v>021</v>
          </cell>
          <cell r="B208">
            <v>47321950.599189997</v>
          </cell>
        </row>
        <row r="209">
          <cell r="A209">
            <v>3502</v>
          </cell>
          <cell r="B209">
            <v>41236229.740258999</v>
          </cell>
        </row>
        <row r="210">
          <cell r="A210">
            <v>4101</v>
          </cell>
          <cell r="B210">
            <v>0</v>
          </cell>
        </row>
        <row r="211">
          <cell r="A211">
            <v>4103</v>
          </cell>
          <cell r="B211">
            <v>0</v>
          </cell>
        </row>
        <row r="212">
          <cell r="A212">
            <v>4602</v>
          </cell>
          <cell r="B212">
            <v>0</v>
          </cell>
        </row>
        <row r="213">
          <cell r="A213">
            <v>4604</v>
          </cell>
          <cell r="B213">
            <v>0</v>
          </cell>
        </row>
        <row r="214">
          <cell r="A214">
            <v>4606</v>
          </cell>
          <cell r="B214">
            <v>0</v>
          </cell>
        </row>
        <row r="215">
          <cell r="A215">
            <v>4806</v>
          </cell>
          <cell r="B215">
            <v>0</v>
          </cell>
        </row>
        <row r="216">
          <cell r="A216">
            <v>4808</v>
          </cell>
          <cell r="B216">
            <v>0</v>
          </cell>
        </row>
        <row r="217">
          <cell r="A217">
            <v>4809</v>
          </cell>
          <cell r="B217">
            <v>0</v>
          </cell>
        </row>
        <row r="218">
          <cell r="A218">
            <v>4402</v>
          </cell>
          <cell r="B218">
            <v>67675206.480201006</v>
          </cell>
        </row>
        <row r="219">
          <cell r="A219">
            <v>4403</v>
          </cell>
          <cell r="B219">
            <v>12441327.022954</v>
          </cell>
        </row>
        <row r="220">
          <cell r="A220">
            <v>4404</v>
          </cell>
          <cell r="B220">
            <v>8009647.1613600003</v>
          </cell>
        </row>
        <row r="221">
          <cell r="A221">
            <v>1275</v>
          </cell>
          <cell r="B221">
            <v>0</v>
          </cell>
        </row>
        <row r="222">
          <cell r="A222">
            <v>1110</v>
          </cell>
          <cell r="B222">
            <v>21981975.422012001</v>
          </cell>
        </row>
        <row r="223">
          <cell r="A223">
            <v>1114</v>
          </cell>
          <cell r="B223">
            <v>920753.76566499996</v>
          </cell>
        </row>
        <row r="224">
          <cell r="A224">
            <v>1116</v>
          </cell>
          <cell r="B224">
            <v>1118482.6559039999</v>
          </cell>
        </row>
        <row r="225">
          <cell r="A225">
            <v>1118</v>
          </cell>
          <cell r="B225">
            <v>2376067.3317249999</v>
          </cell>
        </row>
        <row r="229">
          <cell r="B229">
            <v>203081640.18000001</v>
          </cell>
        </row>
        <row r="230">
          <cell r="B230" t="b">
            <v>1</v>
          </cell>
        </row>
        <row r="236">
          <cell r="A236" t="str">
            <v>021</v>
          </cell>
          <cell r="B236">
            <v>26823571.529945001</v>
          </cell>
        </row>
        <row r="237">
          <cell r="A237">
            <v>3502</v>
          </cell>
          <cell r="B237">
            <v>23914930.389368001</v>
          </cell>
        </row>
        <row r="238">
          <cell r="A238">
            <v>4101</v>
          </cell>
          <cell r="B238">
            <v>0</v>
          </cell>
        </row>
        <row r="239">
          <cell r="A239">
            <v>4103</v>
          </cell>
          <cell r="B239">
            <v>0</v>
          </cell>
        </row>
        <row r="240">
          <cell r="A240">
            <v>4602</v>
          </cell>
          <cell r="B240">
            <v>0</v>
          </cell>
        </row>
        <row r="241">
          <cell r="A241">
            <v>4604</v>
          </cell>
          <cell r="B241">
            <v>0</v>
          </cell>
        </row>
        <row r="242">
          <cell r="A242">
            <v>4606</v>
          </cell>
          <cell r="B242">
            <v>0</v>
          </cell>
        </row>
        <row r="243">
          <cell r="A243">
            <v>4806</v>
          </cell>
          <cell r="B243">
            <v>0</v>
          </cell>
        </row>
        <row r="244">
          <cell r="A244">
            <v>4808</v>
          </cell>
          <cell r="B244">
            <v>0</v>
          </cell>
        </row>
        <row r="245">
          <cell r="A245">
            <v>4809</v>
          </cell>
          <cell r="B245">
            <v>0</v>
          </cell>
        </row>
        <row r="246">
          <cell r="A246">
            <v>4402</v>
          </cell>
          <cell r="B246">
            <v>39248201.454267003</v>
          </cell>
        </row>
        <row r="247">
          <cell r="A247">
            <v>4403</v>
          </cell>
          <cell r="B247">
            <v>7215341.256449</v>
          </cell>
        </row>
        <row r="248">
          <cell r="A248">
            <v>4404</v>
          </cell>
          <cell r="B248">
            <v>4645190.782811</v>
          </cell>
        </row>
        <row r="249">
          <cell r="A249">
            <v>1275</v>
          </cell>
          <cell r="B249">
            <v>0</v>
          </cell>
        </row>
        <row r="250">
          <cell r="A250">
            <v>1110</v>
          </cell>
          <cell r="B250">
            <v>12748435.425582999</v>
          </cell>
        </row>
        <row r="251">
          <cell r="A251">
            <v>1114</v>
          </cell>
          <cell r="B251">
            <v>533990.67641099996</v>
          </cell>
        </row>
        <row r="252">
          <cell r="A252">
            <v>1116</v>
          </cell>
          <cell r="B252">
            <v>648663.44537600002</v>
          </cell>
        </row>
        <row r="253">
          <cell r="A253">
            <v>1118</v>
          </cell>
          <cell r="B253">
            <v>1377999.036201</v>
          </cell>
        </row>
        <row r="257">
          <cell r="B257">
            <v>117156324</v>
          </cell>
        </row>
        <row r="258">
          <cell r="B258" t="b">
            <v>1</v>
          </cell>
        </row>
        <row r="264">
          <cell r="A264" t="str">
            <v>021</v>
          </cell>
          <cell r="B264">
            <v>87622633.647487</v>
          </cell>
        </row>
        <row r="265">
          <cell r="A265">
            <v>3502</v>
          </cell>
          <cell r="B265">
            <v>79767326.400094002</v>
          </cell>
        </row>
        <row r="266">
          <cell r="A266">
            <v>4101</v>
          </cell>
          <cell r="B266">
            <v>0</v>
          </cell>
        </row>
        <row r="267">
          <cell r="A267">
            <v>4103</v>
          </cell>
          <cell r="B267">
            <v>0</v>
          </cell>
        </row>
        <row r="268">
          <cell r="A268">
            <v>4602</v>
          </cell>
          <cell r="B268">
            <v>0</v>
          </cell>
        </row>
        <row r="269">
          <cell r="A269">
            <v>4604</v>
          </cell>
          <cell r="B269">
            <v>0</v>
          </cell>
        </row>
        <row r="270">
          <cell r="A270">
            <v>4606</v>
          </cell>
          <cell r="B270">
            <v>0</v>
          </cell>
        </row>
        <row r="271">
          <cell r="A271">
            <v>4806</v>
          </cell>
          <cell r="B271">
            <v>0</v>
          </cell>
        </row>
        <row r="272">
          <cell r="A272">
            <v>4808</v>
          </cell>
          <cell r="B272">
            <v>0</v>
          </cell>
        </row>
        <row r="273">
          <cell r="A273">
            <v>4809</v>
          </cell>
          <cell r="B273">
            <v>0</v>
          </cell>
        </row>
        <row r="274">
          <cell r="A274">
            <v>4402</v>
          </cell>
          <cell r="B274">
            <v>130910859.661586</v>
          </cell>
        </row>
        <row r="275">
          <cell r="A275">
            <v>4403</v>
          </cell>
          <cell r="B275">
            <v>24066492.008152999</v>
          </cell>
        </row>
        <row r="276">
          <cell r="A276">
            <v>4404</v>
          </cell>
          <cell r="B276">
            <v>15493854.39683</v>
          </cell>
        </row>
        <row r="277">
          <cell r="A277">
            <v>1275</v>
          </cell>
          <cell r="B277">
            <v>0</v>
          </cell>
        </row>
        <row r="278">
          <cell r="A278">
            <v>1110</v>
          </cell>
          <cell r="B278">
            <v>42521913.847390004</v>
          </cell>
        </row>
        <row r="279">
          <cell r="A279">
            <v>1114</v>
          </cell>
          <cell r="B279">
            <v>1781105.2713240001</v>
          </cell>
        </row>
        <row r="280">
          <cell r="A280">
            <v>1116</v>
          </cell>
          <cell r="B280">
            <v>2163591.8620170001</v>
          </cell>
        </row>
        <row r="281">
          <cell r="A281">
            <v>1118</v>
          </cell>
          <cell r="B281">
            <v>4672670.6692549996</v>
          </cell>
        </row>
        <row r="285">
          <cell r="B285">
            <v>389000447.75999999</v>
          </cell>
        </row>
        <row r="286">
          <cell r="B286" t="b">
            <v>1</v>
          </cell>
        </row>
        <row r="292">
          <cell r="A292" t="str">
            <v>021</v>
          </cell>
          <cell r="B292">
            <v>24354777.016311001</v>
          </cell>
        </row>
        <row r="293">
          <cell r="A293">
            <v>3502</v>
          </cell>
          <cell r="B293">
            <v>21675501.010253001</v>
          </cell>
        </row>
        <row r="294">
          <cell r="A294">
            <v>4101</v>
          </cell>
          <cell r="B294">
            <v>0</v>
          </cell>
        </row>
        <row r="295">
          <cell r="A295">
            <v>4103</v>
          </cell>
          <cell r="B295">
            <v>0</v>
          </cell>
        </row>
        <row r="296">
          <cell r="A296">
            <v>4602</v>
          </cell>
          <cell r="B296">
            <v>0</v>
          </cell>
        </row>
        <row r="297">
          <cell r="A297">
            <v>4604</v>
          </cell>
          <cell r="B297">
            <v>0</v>
          </cell>
        </row>
        <row r="298">
          <cell r="A298">
            <v>4606</v>
          </cell>
          <cell r="B298">
            <v>0</v>
          </cell>
        </row>
        <row r="299">
          <cell r="A299">
            <v>4806</v>
          </cell>
          <cell r="B299">
            <v>0</v>
          </cell>
        </row>
        <row r="300">
          <cell r="A300">
            <v>4808</v>
          </cell>
          <cell r="B300">
            <v>0</v>
          </cell>
        </row>
        <row r="301">
          <cell r="A301">
            <v>4809</v>
          </cell>
          <cell r="B301">
            <v>0</v>
          </cell>
        </row>
        <row r="302">
          <cell r="A302">
            <v>4402</v>
          </cell>
          <cell r="B302">
            <v>35572941.941356003</v>
          </cell>
        </row>
        <row r="303">
          <cell r="A303">
            <v>4403</v>
          </cell>
          <cell r="B303">
            <v>6539686.0516480003</v>
          </cell>
        </row>
        <row r="304">
          <cell r="A304">
            <v>4404</v>
          </cell>
          <cell r="B304">
            <v>4210208.261798</v>
          </cell>
        </row>
        <row r="305">
          <cell r="A305">
            <v>1275</v>
          </cell>
          <cell r="B305">
            <v>0</v>
          </cell>
        </row>
        <row r="306">
          <cell r="A306">
            <v>1110</v>
          </cell>
          <cell r="B306">
            <v>11554653.116164999</v>
          </cell>
        </row>
        <row r="307">
          <cell r="A307">
            <v>1114</v>
          </cell>
          <cell r="B307">
            <v>483987.001323</v>
          </cell>
        </row>
        <row r="308">
          <cell r="A308">
            <v>1116</v>
          </cell>
          <cell r="B308">
            <v>587921.64295100002</v>
          </cell>
        </row>
        <row r="309">
          <cell r="A309">
            <v>1118</v>
          </cell>
          <cell r="B309">
            <v>1356279.4235499999</v>
          </cell>
        </row>
        <row r="313">
          <cell r="B313">
            <v>106335955.47</v>
          </cell>
        </row>
        <row r="314">
          <cell r="B314" t="b">
            <v>1</v>
          </cell>
        </row>
        <row r="320">
          <cell r="A320" t="str">
            <v>021</v>
          </cell>
          <cell r="B320">
            <v>20494530.043520998</v>
          </cell>
        </row>
        <row r="321">
          <cell r="A321">
            <v>3502</v>
          </cell>
          <cell r="B321">
            <v>17247600.185557</v>
          </cell>
        </row>
        <row r="322">
          <cell r="A322">
            <v>4101</v>
          </cell>
          <cell r="B322">
            <v>0</v>
          </cell>
        </row>
        <row r="323">
          <cell r="A323">
            <v>4103</v>
          </cell>
          <cell r="B323">
            <v>0</v>
          </cell>
        </row>
        <row r="324">
          <cell r="A324">
            <v>4602</v>
          </cell>
          <cell r="B324">
            <v>0</v>
          </cell>
        </row>
        <row r="325">
          <cell r="A325">
            <v>4604</v>
          </cell>
          <cell r="B325">
            <v>0</v>
          </cell>
        </row>
        <row r="326">
          <cell r="A326">
            <v>4606</v>
          </cell>
          <cell r="B326">
            <v>0</v>
          </cell>
        </row>
        <row r="327">
          <cell r="A327">
            <v>4806</v>
          </cell>
          <cell r="B327">
            <v>0</v>
          </cell>
        </row>
        <row r="328">
          <cell r="A328">
            <v>4808</v>
          </cell>
          <cell r="B328">
            <v>0</v>
          </cell>
        </row>
        <row r="329">
          <cell r="A329">
            <v>4809</v>
          </cell>
          <cell r="B329">
            <v>0</v>
          </cell>
        </row>
        <row r="330">
          <cell r="A330">
            <v>4402</v>
          </cell>
          <cell r="B330">
            <v>28306052.982967</v>
          </cell>
        </row>
        <row r="331">
          <cell r="A331">
            <v>4403</v>
          </cell>
          <cell r="B331">
            <v>5203750.0911529996</v>
          </cell>
        </row>
        <row r="332">
          <cell r="A332">
            <v>4404</v>
          </cell>
          <cell r="B332">
            <v>3350141.192264</v>
          </cell>
        </row>
        <row r="333">
          <cell r="A333">
            <v>1275</v>
          </cell>
          <cell r="B333">
            <v>0</v>
          </cell>
        </row>
        <row r="334">
          <cell r="A334">
            <v>1110</v>
          </cell>
          <cell r="B334">
            <v>9194252.8634590004</v>
          </cell>
        </row>
        <row r="335">
          <cell r="A335">
            <v>1114</v>
          </cell>
          <cell r="B335">
            <v>385117.47847899998</v>
          </cell>
        </row>
        <row r="336">
          <cell r="A336">
            <v>1116</v>
          </cell>
          <cell r="B336">
            <v>467820.210165</v>
          </cell>
        </row>
        <row r="337">
          <cell r="A337">
            <v>1118</v>
          </cell>
          <cell r="B337">
            <v>1133547.438051</v>
          </cell>
        </row>
        <row r="341">
          <cell r="B341">
            <v>85782812.489999995</v>
          </cell>
        </row>
        <row r="342">
          <cell r="B342" t="b">
            <v>1</v>
          </cell>
        </row>
        <row r="348">
          <cell r="A348" t="str">
            <v>021</v>
          </cell>
          <cell r="B348">
            <v>24240530.516330998</v>
          </cell>
        </row>
        <row r="349">
          <cell r="A349">
            <v>3502</v>
          </cell>
          <cell r="B349">
            <v>41906287.542406</v>
          </cell>
        </row>
        <row r="350">
          <cell r="A350">
            <v>4101</v>
          </cell>
          <cell r="B350">
            <v>0</v>
          </cell>
        </row>
        <row r="351">
          <cell r="A351">
            <v>4103</v>
          </cell>
          <cell r="B351">
            <v>0</v>
          </cell>
        </row>
        <row r="352">
          <cell r="A352">
            <v>4602</v>
          </cell>
          <cell r="B352">
            <v>0</v>
          </cell>
        </row>
        <row r="353">
          <cell r="A353">
            <v>4604</v>
          </cell>
          <cell r="B353">
            <v>0</v>
          </cell>
        </row>
        <row r="354">
          <cell r="A354">
            <v>4606</v>
          </cell>
          <cell r="B354">
            <v>0</v>
          </cell>
        </row>
        <row r="355">
          <cell r="A355">
            <v>4806</v>
          </cell>
          <cell r="B355">
            <v>0</v>
          </cell>
        </row>
        <row r="356">
          <cell r="A356">
            <v>4808</v>
          </cell>
          <cell r="B356">
            <v>0</v>
          </cell>
        </row>
        <row r="357">
          <cell r="A357">
            <v>4809</v>
          </cell>
          <cell r="B357">
            <v>0</v>
          </cell>
        </row>
        <row r="358">
          <cell r="A358">
            <v>4402</v>
          </cell>
          <cell r="B358">
            <v>31933598.437187001</v>
          </cell>
        </row>
        <row r="359">
          <cell r="A359">
            <v>4403</v>
          </cell>
          <cell r="B359">
            <v>5870633.6018789997</v>
          </cell>
        </row>
        <row r="360">
          <cell r="A360">
            <v>4404</v>
          </cell>
          <cell r="B360">
            <v>3779476.5524539999</v>
          </cell>
        </row>
        <row r="361">
          <cell r="A361">
            <v>1275</v>
          </cell>
          <cell r="B361">
            <v>0</v>
          </cell>
        </row>
        <row r="362">
          <cell r="A362">
            <v>1110</v>
          </cell>
          <cell r="B362">
            <v>23292309.385946002</v>
          </cell>
        </row>
        <row r="363">
          <cell r="A363">
            <v>1114</v>
          </cell>
          <cell r="B363">
            <v>1666982.1930819999</v>
          </cell>
        </row>
        <row r="364">
          <cell r="A364">
            <v>1116</v>
          </cell>
          <cell r="B364">
            <v>874508.30319999997</v>
          </cell>
        </row>
        <row r="365">
          <cell r="A365">
            <v>1118</v>
          </cell>
          <cell r="B365">
            <v>1600519.115371</v>
          </cell>
        </row>
        <row r="369">
          <cell r="B369">
            <v>135164845.65000001</v>
          </cell>
        </row>
        <row r="375">
          <cell r="A375" t="str">
            <v>021</v>
          </cell>
          <cell r="B375">
            <v>78779161.265717998</v>
          </cell>
        </row>
        <row r="376">
          <cell r="A376">
            <v>3502</v>
          </cell>
          <cell r="B376">
            <v>123119281.80522899</v>
          </cell>
        </row>
        <row r="377">
          <cell r="A377">
            <v>4101</v>
          </cell>
          <cell r="B377">
            <v>0</v>
          </cell>
        </row>
        <row r="378">
          <cell r="A378">
            <v>4103</v>
          </cell>
          <cell r="B378">
            <v>0</v>
          </cell>
        </row>
        <row r="379">
          <cell r="A379">
            <v>4602</v>
          </cell>
          <cell r="B379">
            <v>0</v>
          </cell>
        </row>
        <row r="380">
          <cell r="A380">
            <v>4604</v>
          </cell>
          <cell r="B380">
            <v>0</v>
          </cell>
        </row>
        <row r="381">
          <cell r="A381">
            <v>4606</v>
          </cell>
          <cell r="B381">
            <v>0</v>
          </cell>
        </row>
        <row r="382">
          <cell r="A382">
            <v>4806</v>
          </cell>
          <cell r="B382">
            <v>0</v>
          </cell>
        </row>
        <row r="383">
          <cell r="A383">
            <v>4808</v>
          </cell>
          <cell r="B383">
            <v>0</v>
          </cell>
        </row>
        <row r="384">
          <cell r="A384">
            <v>4809</v>
          </cell>
          <cell r="B384">
            <v>0</v>
          </cell>
        </row>
        <row r="385">
          <cell r="A385">
            <v>4402</v>
          </cell>
          <cell r="B385">
            <v>93819852.237314999</v>
          </cell>
        </row>
        <row r="386">
          <cell r="A386">
            <v>4403</v>
          </cell>
          <cell r="B386">
            <v>17247726.658523999</v>
          </cell>
        </row>
        <row r="387">
          <cell r="A387">
            <v>4404</v>
          </cell>
          <cell r="B387">
            <v>11103976.65904</v>
          </cell>
        </row>
        <row r="388">
          <cell r="A388">
            <v>1275</v>
          </cell>
          <cell r="B388">
            <v>0</v>
          </cell>
        </row>
        <row r="389">
          <cell r="A389">
            <v>1110</v>
          </cell>
          <cell r="B389">
            <v>68432031.834861994</v>
          </cell>
        </row>
        <row r="390">
          <cell r="A390">
            <v>1114</v>
          </cell>
          <cell r="B390">
            <v>4897538.3511760002</v>
          </cell>
        </row>
        <row r="391">
          <cell r="A391">
            <v>1116</v>
          </cell>
          <cell r="B391">
            <v>3055846.2262030002</v>
          </cell>
        </row>
        <row r="392">
          <cell r="A392">
            <v>1118</v>
          </cell>
          <cell r="B392">
            <v>4924681.7667540004</v>
          </cell>
        </row>
        <row r="396">
          <cell r="B396">
            <v>405380096.80000001</v>
          </cell>
        </row>
        <row r="397">
          <cell r="B397" t="b">
            <v>1</v>
          </cell>
        </row>
        <row r="404">
          <cell r="A404" t="str">
            <v>021</v>
          </cell>
          <cell r="B404">
            <v>81929669.334292993</v>
          </cell>
        </row>
        <row r="405">
          <cell r="A405">
            <v>3502</v>
          </cell>
          <cell r="B405">
            <v>119151346.001242</v>
          </cell>
        </row>
        <row r="406">
          <cell r="A406">
            <v>4101</v>
          </cell>
          <cell r="B406">
            <v>0</v>
          </cell>
        </row>
        <row r="407">
          <cell r="A407">
            <v>4103</v>
          </cell>
          <cell r="B407">
            <v>0</v>
          </cell>
        </row>
        <row r="408">
          <cell r="A408">
            <v>4602</v>
          </cell>
          <cell r="B408">
            <v>0</v>
          </cell>
        </row>
        <row r="409">
          <cell r="A409">
            <v>4604</v>
          </cell>
          <cell r="B409">
            <v>0</v>
          </cell>
        </row>
        <row r="410">
          <cell r="A410">
            <v>4606</v>
          </cell>
          <cell r="B410">
            <v>0</v>
          </cell>
        </row>
        <row r="411">
          <cell r="A411">
            <v>4806</v>
          </cell>
          <cell r="B411">
            <v>0</v>
          </cell>
        </row>
        <row r="412">
          <cell r="A412">
            <v>4808</v>
          </cell>
          <cell r="B412">
            <v>0</v>
          </cell>
        </row>
        <row r="413">
          <cell r="A413">
            <v>4809</v>
          </cell>
          <cell r="B413">
            <v>0</v>
          </cell>
        </row>
        <row r="414">
          <cell r="A414">
            <v>4402</v>
          </cell>
          <cell r="B414">
            <v>90796189.774710998</v>
          </cell>
        </row>
        <row r="415">
          <cell r="A415">
            <v>4403</v>
          </cell>
          <cell r="B415">
            <v>16691860.256914999</v>
          </cell>
        </row>
        <row r="416">
          <cell r="A416">
            <v>4404</v>
          </cell>
          <cell r="B416">
            <v>10746113.407191001</v>
          </cell>
        </row>
        <row r="417">
          <cell r="A417">
            <v>1275</v>
          </cell>
          <cell r="B417">
            <v>0</v>
          </cell>
        </row>
        <row r="418">
          <cell r="A418">
            <v>1110</v>
          </cell>
          <cell r="B418">
            <v>66226577.861481003</v>
          </cell>
        </row>
        <row r="419">
          <cell r="A419">
            <v>1114</v>
          </cell>
          <cell r="B419">
            <v>4739698.5921219997</v>
          </cell>
        </row>
        <row r="420">
          <cell r="A420">
            <v>1116</v>
          </cell>
          <cell r="B420">
            <v>4056876.5682649999</v>
          </cell>
        </row>
        <row r="421">
          <cell r="A421">
            <v>1118</v>
          </cell>
          <cell r="B421">
            <v>5029763.9421359999</v>
          </cell>
        </row>
        <row r="425">
          <cell r="B425">
            <v>399368095.74000001</v>
          </cell>
        </row>
        <row r="426">
          <cell r="B426" t="b">
            <v>1</v>
          </cell>
        </row>
        <row r="432">
          <cell r="A432" t="str">
            <v>021</v>
          </cell>
          <cell r="B432">
            <v>92281182.415157005</v>
          </cell>
        </row>
        <row r="433">
          <cell r="A433">
            <v>3502</v>
          </cell>
          <cell r="B433">
            <v>124169020.535503</v>
          </cell>
        </row>
        <row r="434">
          <cell r="A434">
            <v>4101</v>
          </cell>
          <cell r="B434">
            <v>0</v>
          </cell>
        </row>
        <row r="435">
          <cell r="A435">
            <v>4103</v>
          </cell>
          <cell r="B435">
            <v>0</v>
          </cell>
        </row>
        <row r="436">
          <cell r="A436">
            <v>4602</v>
          </cell>
          <cell r="B436">
            <v>0</v>
          </cell>
        </row>
        <row r="437">
          <cell r="A437">
            <v>4604</v>
          </cell>
          <cell r="B437">
            <v>0</v>
          </cell>
        </row>
        <row r="438">
          <cell r="A438">
            <v>4606</v>
          </cell>
          <cell r="B438">
            <v>0</v>
          </cell>
        </row>
        <row r="439">
          <cell r="A439">
            <v>4806</v>
          </cell>
          <cell r="B439">
            <v>0</v>
          </cell>
        </row>
        <row r="440">
          <cell r="A440">
            <v>4808</v>
          </cell>
          <cell r="B440">
            <v>0</v>
          </cell>
        </row>
        <row r="441">
          <cell r="A441">
            <v>4809</v>
          </cell>
          <cell r="B441">
            <v>0</v>
          </cell>
        </row>
        <row r="442">
          <cell r="A442">
            <v>4402</v>
          </cell>
          <cell r="B442">
            <v>94619778.383065</v>
          </cell>
        </row>
        <row r="443">
          <cell r="A443">
            <v>4403</v>
          </cell>
          <cell r="B443">
            <v>17394784.100844</v>
          </cell>
        </row>
        <row r="444">
          <cell r="A444">
            <v>4404</v>
          </cell>
          <cell r="B444">
            <v>11198651.304539001</v>
          </cell>
        </row>
        <row r="445">
          <cell r="A445">
            <v>1275</v>
          </cell>
          <cell r="B445">
            <v>0</v>
          </cell>
        </row>
        <row r="446">
          <cell r="A446">
            <v>1110</v>
          </cell>
          <cell r="B446">
            <v>69015496.529872</v>
          </cell>
        </row>
        <row r="447">
          <cell r="A447">
            <v>1114</v>
          </cell>
          <cell r="B447">
            <v>4939295.7072529998</v>
          </cell>
        </row>
        <row r="448">
          <cell r="A448">
            <v>1116</v>
          </cell>
          <cell r="B448">
            <v>4718679.7339340001</v>
          </cell>
        </row>
        <row r="449">
          <cell r="A449">
            <v>1118</v>
          </cell>
          <cell r="B449">
            <v>5377268.1712419996</v>
          </cell>
        </row>
        <row r="453">
          <cell r="B453">
            <v>423714156.88</v>
          </cell>
        </row>
        <row r="454">
          <cell r="B454" t="b">
            <v>1</v>
          </cell>
        </row>
        <row r="459">
          <cell r="A459" t="str">
            <v>021</v>
          </cell>
          <cell r="B459">
            <v>120847486.70858701</v>
          </cell>
        </row>
        <row r="460">
          <cell r="A460">
            <v>3502</v>
          </cell>
          <cell r="B460">
            <v>155829825.17799801</v>
          </cell>
        </row>
        <row r="461">
          <cell r="A461">
            <v>4101</v>
          </cell>
          <cell r="B461">
            <v>0</v>
          </cell>
        </row>
        <row r="462">
          <cell r="A462">
            <v>4103</v>
          </cell>
          <cell r="B462">
            <v>0</v>
          </cell>
        </row>
        <row r="463">
          <cell r="A463">
            <v>4602</v>
          </cell>
          <cell r="B463">
            <v>0</v>
          </cell>
        </row>
        <row r="464">
          <cell r="A464">
            <v>4604</v>
          </cell>
          <cell r="B464">
            <v>0</v>
          </cell>
        </row>
        <row r="465">
          <cell r="A465">
            <v>4606</v>
          </cell>
          <cell r="B465">
            <v>0</v>
          </cell>
        </row>
        <row r="466">
          <cell r="A466">
            <v>4806</v>
          </cell>
          <cell r="B466">
            <v>0</v>
          </cell>
        </row>
        <row r="467">
          <cell r="A467">
            <v>4808</v>
          </cell>
          <cell r="B467">
            <v>0</v>
          </cell>
        </row>
        <row r="468">
          <cell r="A468">
            <v>4809</v>
          </cell>
          <cell r="B468">
            <v>0</v>
          </cell>
        </row>
        <row r="469">
          <cell r="A469">
            <v>4402</v>
          </cell>
          <cell r="B469">
            <v>118746072.57289401</v>
          </cell>
        </row>
        <row r="470">
          <cell r="A470">
            <v>4403</v>
          </cell>
          <cell r="B470">
            <v>21830132.457786001</v>
          </cell>
        </row>
        <row r="471">
          <cell r="A471">
            <v>4404</v>
          </cell>
          <cell r="B471">
            <v>14054100.350391001</v>
          </cell>
        </row>
        <row r="472">
          <cell r="A472">
            <v>1275</v>
          </cell>
          <cell r="B472">
            <v>0</v>
          </cell>
        </row>
        <row r="473">
          <cell r="A473">
            <v>1110</v>
          </cell>
          <cell r="B473">
            <v>86613172.210274994</v>
          </cell>
        </row>
        <row r="474">
          <cell r="A474">
            <v>1114</v>
          </cell>
          <cell r="B474">
            <v>6198724.7966059996</v>
          </cell>
        </row>
        <row r="475">
          <cell r="A475">
            <v>1116</v>
          </cell>
          <cell r="B475">
            <v>5921855.8287620004</v>
          </cell>
        </row>
        <row r="476">
          <cell r="A476">
            <v>1118</v>
          </cell>
          <cell r="B476">
            <v>6918663.0273900004</v>
          </cell>
        </row>
        <row r="480">
          <cell r="B480">
            <v>536960033.13</v>
          </cell>
        </row>
        <row r="481">
          <cell r="B481" t="b">
            <v>1</v>
          </cell>
        </row>
        <row r="487">
          <cell r="A487" t="str">
            <v>021</v>
          </cell>
          <cell r="B487">
            <v>182525977.35879099</v>
          </cell>
        </row>
        <row r="488">
          <cell r="A488">
            <v>3502</v>
          </cell>
          <cell r="B488">
            <v>224051453.765452</v>
          </cell>
        </row>
        <row r="489">
          <cell r="A489">
            <v>4101</v>
          </cell>
          <cell r="B489">
            <v>0</v>
          </cell>
        </row>
        <row r="490">
          <cell r="A490">
            <v>4103</v>
          </cell>
          <cell r="B490">
            <v>0</v>
          </cell>
        </row>
        <row r="491">
          <cell r="A491">
            <v>4602</v>
          </cell>
          <cell r="B491">
            <v>0</v>
          </cell>
        </row>
        <row r="492">
          <cell r="A492">
            <v>4604</v>
          </cell>
          <cell r="B492">
            <v>0</v>
          </cell>
        </row>
        <row r="493">
          <cell r="A493">
            <v>4606</v>
          </cell>
          <cell r="B493">
            <v>0</v>
          </cell>
        </row>
        <row r="494">
          <cell r="A494">
            <v>4806</v>
          </cell>
          <cell r="B494">
            <v>0</v>
          </cell>
        </row>
        <row r="495">
          <cell r="A495">
            <v>4808</v>
          </cell>
          <cell r="B495">
            <v>0</v>
          </cell>
        </row>
        <row r="496">
          <cell r="A496">
            <v>4809</v>
          </cell>
          <cell r="B496">
            <v>0</v>
          </cell>
        </row>
        <row r="497">
          <cell r="A497">
            <v>4402</v>
          </cell>
          <cell r="B497">
            <v>170732593.44611901</v>
          </cell>
        </row>
        <row r="498">
          <cell r="A498">
            <v>4403</v>
          </cell>
          <cell r="B498">
            <v>31387270.745331001</v>
          </cell>
        </row>
        <row r="499">
          <cell r="A499">
            <v>4404</v>
          </cell>
          <cell r="B499">
            <v>20206925.158735</v>
          </cell>
        </row>
        <row r="500">
          <cell r="A500">
            <v>1275</v>
          </cell>
          <cell r="B500">
            <v>0</v>
          </cell>
        </row>
        <row r="501">
          <cell r="A501">
            <v>1110</v>
          </cell>
          <cell r="B501">
            <v>124532047.23026</v>
          </cell>
        </row>
        <row r="502">
          <cell r="A502">
            <v>1114</v>
          </cell>
          <cell r="B502">
            <v>8912499.9054899998</v>
          </cell>
        </row>
        <row r="503">
          <cell r="A503">
            <v>1116</v>
          </cell>
          <cell r="B503">
            <v>8514418.891942</v>
          </cell>
        </row>
        <row r="504">
          <cell r="A504">
            <v>1118</v>
          </cell>
          <cell r="B504">
            <v>9947624.0034880005</v>
          </cell>
        </row>
        <row r="508">
          <cell r="B508">
            <v>780810810.50999999</v>
          </cell>
        </row>
        <row r="509">
          <cell r="B509" t="b">
            <v>1</v>
          </cell>
        </row>
        <row r="514">
          <cell r="A514" t="str">
            <v>021</v>
          </cell>
          <cell r="B514">
            <v>157578878.83146799</v>
          </cell>
        </row>
        <row r="515">
          <cell r="A515">
            <v>3502</v>
          </cell>
          <cell r="B515">
            <v>186504288.548177</v>
          </cell>
        </row>
        <row r="516">
          <cell r="A516">
            <v>4101</v>
          </cell>
          <cell r="B516">
            <v>0</v>
          </cell>
        </row>
        <row r="517">
          <cell r="A517">
            <v>4103</v>
          </cell>
          <cell r="B517">
            <v>0</v>
          </cell>
        </row>
        <row r="518">
          <cell r="A518">
            <v>4602</v>
          </cell>
          <cell r="B518">
            <v>0</v>
          </cell>
        </row>
        <row r="519">
          <cell r="A519">
            <v>4604</v>
          </cell>
          <cell r="B519">
            <v>0</v>
          </cell>
        </row>
        <row r="520">
          <cell r="A520">
            <v>4606</v>
          </cell>
          <cell r="B520">
            <v>0</v>
          </cell>
        </row>
        <row r="521">
          <cell r="A521">
            <v>4806</v>
          </cell>
          <cell r="B521">
            <v>0</v>
          </cell>
        </row>
        <row r="522">
          <cell r="A522">
            <v>4808</v>
          </cell>
          <cell r="B522">
            <v>0</v>
          </cell>
        </row>
        <row r="523">
          <cell r="A523">
            <v>4809</v>
          </cell>
          <cell r="B523">
            <v>0</v>
          </cell>
        </row>
        <row r="524">
          <cell r="A524">
            <v>4402</v>
          </cell>
          <cell r="B524">
            <v>142120751.00386301</v>
          </cell>
        </row>
        <row r="525">
          <cell r="A525">
            <v>4403</v>
          </cell>
          <cell r="B525">
            <v>26127304.694729</v>
          </cell>
        </row>
        <row r="526">
          <cell r="A526">
            <v>4404</v>
          </cell>
          <cell r="B526">
            <v>16820592.489533</v>
          </cell>
        </row>
        <row r="527">
          <cell r="A527">
            <v>1275</v>
          </cell>
          <cell r="B527">
            <v>0</v>
          </cell>
        </row>
        <row r="528">
          <cell r="A528">
            <v>1110</v>
          </cell>
          <cell r="B528">
            <v>103662620.70515899</v>
          </cell>
        </row>
        <row r="529">
          <cell r="A529">
            <v>1114</v>
          </cell>
          <cell r="B529">
            <v>7418918.4052299997</v>
          </cell>
        </row>
        <row r="530">
          <cell r="A530">
            <v>1116</v>
          </cell>
          <cell r="B530">
            <v>7087548.9141220003</v>
          </cell>
        </row>
        <row r="531">
          <cell r="A531">
            <v>1118</v>
          </cell>
          <cell r="B531">
            <v>8739954.2553039994</v>
          </cell>
        </row>
        <row r="535">
          <cell r="B535">
            <v>656060857.85000002</v>
          </cell>
        </row>
        <row r="536">
          <cell r="B536" t="b">
            <v>1</v>
          </cell>
        </row>
        <row r="541">
          <cell r="A541" t="str">
            <v>021</v>
          </cell>
          <cell r="B541">
            <v>221168640.570135</v>
          </cell>
        </row>
        <row r="542">
          <cell r="A542">
            <v>3502</v>
          </cell>
          <cell r="B542">
            <v>260300332.553231</v>
          </cell>
        </row>
        <row r="543">
          <cell r="A543">
            <v>4101</v>
          </cell>
          <cell r="B543">
            <v>0</v>
          </cell>
        </row>
        <row r="544">
          <cell r="A544">
            <v>4103</v>
          </cell>
          <cell r="B544">
            <v>0</v>
          </cell>
        </row>
        <row r="545">
          <cell r="A545">
            <v>4602</v>
          </cell>
          <cell r="B545">
            <v>0</v>
          </cell>
        </row>
        <row r="546">
          <cell r="A546">
            <v>4604</v>
          </cell>
          <cell r="B546">
            <v>0</v>
          </cell>
        </row>
        <row r="547">
          <cell r="A547">
            <v>4606</v>
          </cell>
          <cell r="B547">
            <v>0</v>
          </cell>
        </row>
        <row r="548">
          <cell r="A548">
            <v>4806</v>
          </cell>
          <cell r="B548">
            <v>0</v>
          </cell>
        </row>
        <row r="549">
          <cell r="A549">
            <v>4808</v>
          </cell>
          <cell r="B549">
            <v>0</v>
          </cell>
        </row>
        <row r="550">
          <cell r="A550">
            <v>4809</v>
          </cell>
          <cell r="B550">
            <v>0</v>
          </cell>
        </row>
        <row r="551">
          <cell r="A551">
            <v>4402</v>
          </cell>
          <cell r="B551">
            <v>198355110.421305</v>
          </cell>
        </row>
        <row r="552">
          <cell r="A552">
            <v>4403</v>
          </cell>
          <cell r="B552">
            <v>36465360.414490998</v>
          </cell>
        </row>
        <row r="553">
          <cell r="A553">
            <v>4404</v>
          </cell>
          <cell r="B553">
            <v>23476166.971016999</v>
          </cell>
        </row>
        <row r="554">
          <cell r="A554">
            <v>1275</v>
          </cell>
          <cell r="B554">
            <v>0</v>
          </cell>
        </row>
        <row r="555">
          <cell r="A555">
            <v>1110</v>
          </cell>
          <cell r="B555">
            <v>154995932.078558</v>
          </cell>
        </row>
        <row r="556">
          <cell r="A556">
            <v>1114</v>
          </cell>
          <cell r="B556">
            <v>13499061.346213</v>
          </cell>
        </row>
        <row r="557">
          <cell r="A557">
            <v>1116</v>
          </cell>
          <cell r="B557">
            <v>10426891.760801001</v>
          </cell>
        </row>
        <row r="558">
          <cell r="A558">
            <v>1118</v>
          </cell>
          <cell r="B558">
            <v>13584018.381604999</v>
          </cell>
        </row>
        <row r="562">
          <cell r="B562">
            <v>932271514.5</v>
          </cell>
        </row>
        <row r="563">
          <cell r="B563" t="b">
            <v>1</v>
          </cell>
        </row>
        <row r="568">
          <cell r="A568" t="str">
            <v>021</v>
          </cell>
          <cell r="B568">
            <v>19602785.679377999</v>
          </cell>
        </row>
        <row r="569">
          <cell r="A569">
            <v>3502</v>
          </cell>
          <cell r="B569">
            <v>23656783.910551</v>
          </cell>
        </row>
        <row r="570">
          <cell r="A570">
            <v>4101</v>
          </cell>
          <cell r="B570">
            <v>0</v>
          </cell>
        </row>
        <row r="571">
          <cell r="A571">
            <v>4103</v>
          </cell>
          <cell r="B571">
            <v>0</v>
          </cell>
        </row>
        <row r="572">
          <cell r="A572">
            <v>4602</v>
          </cell>
          <cell r="B572">
            <v>0</v>
          </cell>
        </row>
        <row r="573">
          <cell r="A573">
            <v>4604</v>
          </cell>
          <cell r="B573">
            <v>0</v>
          </cell>
        </row>
        <row r="574">
          <cell r="A574">
            <v>4606</v>
          </cell>
          <cell r="B574">
            <v>0</v>
          </cell>
        </row>
        <row r="575">
          <cell r="A575">
            <v>4806</v>
          </cell>
          <cell r="B575">
            <v>0</v>
          </cell>
        </row>
        <row r="576">
          <cell r="A576">
            <v>4808</v>
          </cell>
          <cell r="B576">
            <v>0</v>
          </cell>
        </row>
        <row r="577">
          <cell r="A577">
            <v>4809</v>
          </cell>
          <cell r="B577">
            <v>0</v>
          </cell>
        </row>
        <row r="578">
          <cell r="A578">
            <v>4402</v>
          </cell>
          <cell r="B578">
            <v>18027037.994008999</v>
          </cell>
        </row>
        <row r="579">
          <cell r="A579">
            <v>4403</v>
          </cell>
          <cell r="B579">
            <v>3314068.5725770001</v>
          </cell>
        </row>
        <row r="580">
          <cell r="A580">
            <v>4404</v>
          </cell>
          <cell r="B580">
            <v>2133576.256449</v>
          </cell>
        </row>
        <row r="581">
          <cell r="A581">
            <v>1275</v>
          </cell>
          <cell r="B581">
            <v>0</v>
          </cell>
        </row>
        <row r="582">
          <cell r="A582">
            <v>1110</v>
          </cell>
          <cell r="B582">
            <v>12260041.324649001</v>
          </cell>
        </row>
        <row r="583">
          <cell r="A583">
            <v>1114</v>
          </cell>
          <cell r="B583">
            <v>1226830.4620680001</v>
          </cell>
        </row>
        <row r="584">
          <cell r="A584">
            <v>1116</v>
          </cell>
          <cell r="B584">
            <v>990119.95114999998</v>
          </cell>
        </row>
        <row r="585">
          <cell r="A585">
            <v>1118</v>
          </cell>
          <cell r="B585">
            <v>1234551.5825449999</v>
          </cell>
        </row>
        <row r="589">
          <cell r="B589">
            <v>82445795.730000004</v>
          </cell>
        </row>
        <row r="596">
          <cell r="A596" t="str">
            <v>021</v>
          </cell>
          <cell r="B596">
            <v>113653828.74844401</v>
          </cell>
        </row>
        <row r="597">
          <cell r="A597">
            <v>3502</v>
          </cell>
          <cell r="B597">
            <v>139774009.564152</v>
          </cell>
        </row>
        <row r="598">
          <cell r="A598">
            <v>4101</v>
          </cell>
          <cell r="B598">
            <v>0</v>
          </cell>
        </row>
        <row r="599">
          <cell r="A599">
            <v>4103</v>
          </cell>
          <cell r="B599">
            <v>0</v>
          </cell>
        </row>
        <row r="600">
          <cell r="A600">
            <v>4602</v>
          </cell>
          <cell r="B600">
            <v>0</v>
          </cell>
        </row>
        <row r="601">
          <cell r="A601">
            <v>4604</v>
          </cell>
          <cell r="B601">
            <v>0</v>
          </cell>
        </row>
        <row r="602">
          <cell r="A602">
            <v>4606</v>
          </cell>
          <cell r="B602">
            <v>0</v>
          </cell>
        </row>
        <row r="603">
          <cell r="A603">
            <v>4806</v>
          </cell>
          <cell r="B603">
            <v>0</v>
          </cell>
        </row>
        <row r="604">
          <cell r="A604">
            <v>4808</v>
          </cell>
          <cell r="B604">
            <v>0</v>
          </cell>
        </row>
        <row r="605">
          <cell r="A605">
            <v>4809</v>
          </cell>
          <cell r="B605">
            <v>0</v>
          </cell>
        </row>
        <row r="606">
          <cell r="A606">
            <v>4402</v>
          </cell>
          <cell r="B606">
            <v>106511155.13060699</v>
          </cell>
        </row>
        <row r="607">
          <cell r="A607">
            <v>4403</v>
          </cell>
          <cell r="B607">
            <v>19580880.22916</v>
          </cell>
        </row>
        <row r="608">
          <cell r="A608">
            <v>4404</v>
          </cell>
          <cell r="B608">
            <v>12606046.079736</v>
          </cell>
        </row>
        <row r="609">
          <cell r="A609">
            <v>1275</v>
          </cell>
          <cell r="B609">
            <v>0</v>
          </cell>
        </row>
        <row r="610">
          <cell r="A610">
            <v>1110</v>
          </cell>
          <cell r="B610">
            <v>69747241.200953007</v>
          </cell>
        </row>
        <row r="611">
          <cell r="A611">
            <v>1114</v>
          </cell>
          <cell r="B611">
            <v>7248618.9748790003</v>
          </cell>
        </row>
        <row r="612">
          <cell r="A612">
            <v>1116</v>
          </cell>
          <cell r="B612">
            <v>6100985.6716980003</v>
          </cell>
        </row>
        <row r="613">
          <cell r="A613">
            <v>1118</v>
          </cell>
          <cell r="B613">
            <v>7372262.8962730002</v>
          </cell>
        </row>
        <row r="617">
          <cell r="B617">
            <v>482595028.5</v>
          </cell>
        </row>
        <row r="624">
          <cell r="A624" t="str">
            <v>021</v>
          </cell>
          <cell r="B624">
            <v>87497191.669695005</v>
          </cell>
        </row>
        <row r="625">
          <cell r="A625">
            <v>3502</v>
          </cell>
          <cell r="B625">
            <v>106350909.482031</v>
          </cell>
        </row>
        <row r="626">
          <cell r="A626">
            <v>4101</v>
          </cell>
          <cell r="B626">
            <v>0</v>
          </cell>
        </row>
        <row r="627">
          <cell r="A627">
            <v>4103</v>
          </cell>
          <cell r="B627">
            <v>0</v>
          </cell>
        </row>
        <row r="628">
          <cell r="A628">
            <v>4602</v>
          </cell>
          <cell r="B628">
            <v>0</v>
          </cell>
        </row>
        <row r="629">
          <cell r="A629">
            <v>4604</v>
          </cell>
          <cell r="B629">
            <v>0</v>
          </cell>
        </row>
        <row r="630">
          <cell r="A630">
            <v>4606</v>
          </cell>
          <cell r="B630">
            <v>0</v>
          </cell>
        </row>
        <row r="631">
          <cell r="A631">
            <v>4806</v>
          </cell>
          <cell r="B631">
            <v>0</v>
          </cell>
        </row>
        <row r="632">
          <cell r="A632">
            <v>4808</v>
          </cell>
          <cell r="B632">
            <v>0</v>
          </cell>
        </row>
        <row r="633">
          <cell r="A633">
            <v>4809</v>
          </cell>
          <cell r="B633">
            <v>0</v>
          </cell>
        </row>
        <row r="634">
          <cell r="A634">
            <v>4402</v>
          </cell>
          <cell r="B634">
            <v>81041949.454291999</v>
          </cell>
        </row>
        <row r="635">
          <cell r="A635">
            <v>4403</v>
          </cell>
          <cell r="B635">
            <v>14898652.670288</v>
          </cell>
        </row>
        <row r="636">
          <cell r="A636">
            <v>4404</v>
          </cell>
          <cell r="B636">
            <v>9591657.7748099994</v>
          </cell>
        </row>
        <row r="637">
          <cell r="A637">
            <v>1275</v>
          </cell>
          <cell r="B637">
            <v>0</v>
          </cell>
        </row>
        <row r="638">
          <cell r="A638">
            <v>1110</v>
          </cell>
          <cell r="B638">
            <v>50583649.729745999</v>
          </cell>
        </row>
        <row r="639">
          <cell r="A639">
            <v>1114</v>
          </cell>
          <cell r="B639">
            <v>5515311.6296150004</v>
          </cell>
        </row>
        <row r="640">
          <cell r="A640">
            <v>1116</v>
          </cell>
          <cell r="B640">
            <v>4642207.0138769997</v>
          </cell>
        </row>
        <row r="641">
          <cell r="A641">
            <v>1118</v>
          </cell>
          <cell r="B641">
            <v>5856853.0160299996</v>
          </cell>
        </row>
        <row r="645">
          <cell r="B645">
            <v>365978382.44</v>
          </cell>
        </row>
        <row r="652">
          <cell r="A652" t="str">
            <v>021</v>
          </cell>
          <cell r="B652">
            <v>53941262.916947</v>
          </cell>
        </row>
        <row r="653">
          <cell r="A653">
            <v>3502</v>
          </cell>
          <cell r="B653">
            <v>63947384.244168997</v>
          </cell>
        </row>
        <row r="654">
          <cell r="A654">
            <v>4101</v>
          </cell>
          <cell r="B654">
            <v>0</v>
          </cell>
        </row>
        <row r="655">
          <cell r="A655">
            <v>4103</v>
          </cell>
          <cell r="B655">
            <v>0</v>
          </cell>
        </row>
        <row r="656">
          <cell r="A656">
            <v>4602</v>
          </cell>
          <cell r="B656">
            <v>0</v>
          </cell>
        </row>
        <row r="657">
          <cell r="A657">
            <v>4604</v>
          </cell>
          <cell r="B657">
            <v>0</v>
          </cell>
        </row>
        <row r="658">
          <cell r="A658">
            <v>4606</v>
          </cell>
          <cell r="B658">
            <v>0</v>
          </cell>
        </row>
        <row r="659">
          <cell r="A659">
            <v>4806</v>
          </cell>
          <cell r="B659">
            <v>0</v>
          </cell>
        </row>
        <row r="660">
          <cell r="A660">
            <v>4808</v>
          </cell>
          <cell r="B660">
            <v>0</v>
          </cell>
        </row>
        <row r="661">
          <cell r="A661">
            <v>4809</v>
          </cell>
          <cell r="B661">
            <v>0</v>
          </cell>
        </row>
        <row r="662">
          <cell r="A662">
            <v>4402</v>
          </cell>
          <cell r="B662">
            <v>48729443.940729</v>
          </cell>
        </row>
        <row r="663">
          <cell r="A663">
            <v>4403</v>
          </cell>
          <cell r="B663">
            <v>8958361.2558420002</v>
          </cell>
        </row>
        <row r="664">
          <cell r="A664">
            <v>4404</v>
          </cell>
          <cell r="B664">
            <v>5767335.9659230001</v>
          </cell>
        </row>
        <row r="665">
          <cell r="A665">
            <v>1275</v>
          </cell>
          <cell r="B665">
            <v>0</v>
          </cell>
        </row>
        <row r="666">
          <cell r="A666">
            <v>1110</v>
          </cell>
          <cell r="B666">
            <v>30415274.316831999</v>
          </cell>
        </row>
        <row r="667">
          <cell r="A667">
            <v>1114</v>
          </cell>
          <cell r="B667">
            <v>3316283.3653520001</v>
          </cell>
        </row>
        <row r="668">
          <cell r="A668">
            <v>1116</v>
          </cell>
          <cell r="B668">
            <v>2791297.1981449998</v>
          </cell>
        </row>
        <row r="669">
          <cell r="A669">
            <v>1118</v>
          </cell>
          <cell r="B669">
            <v>3639032.9396970002</v>
          </cell>
        </row>
        <row r="673">
          <cell r="B673">
            <v>221505676.13999999</v>
          </cell>
        </row>
        <row r="679">
          <cell r="A679" t="str">
            <v>021</v>
          </cell>
          <cell r="B679">
            <v>91833852.380998999</v>
          </cell>
        </row>
        <row r="680">
          <cell r="A680">
            <v>3502</v>
          </cell>
          <cell r="B680">
            <v>174360946.29711199</v>
          </cell>
        </row>
        <row r="681">
          <cell r="A681">
            <v>4101</v>
          </cell>
          <cell r="B681">
            <v>0</v>
          </cell>
        </row>
        <row r="682">
          <cell r="A682">
            <v>4103</v>
          </cell>
          <cell r="B682">
            <v>0</v>
          </cell>
        </row>
        <row r="683">
          <cell r="A683">
            <v>4602</v>
          </cell>
          <cell r="B683">
            <v>0</v>
          </cell>
        </row>
        <row r="684">
          <cell r="A684">
            <v>4604</v>
          </cell>
          <cell r="B684">
            <v>0</v>
          </cell>
        </row>
        <row r="685">
          <cell r="A685">
            <v>4606</v>
          </cell>
          <cell r="B685">
            <v>0</v>
          </cell>
        </row>
        <row r="686">
          <cell r="A686">
            <v>4806</v>
          </cell>
          <cell r="B686">
            <v>0</v>
          </cell>
        </row>
        <row r="687">
          <cell r="A687">
            <v>4808</v>
          </cell>
          <cell r="B687">
            <v>0</v>
          </cell>
        </row>
        <row r="688">
          <cell r="A688">
            <v>4809</v>
          </cell>
          <cell r="B688">
            <v>0</v>
          </cell>
        </row>
        <row r="689">
          <cell r="A689">
            <v>4402</v>
          </cell>
          <cell r="B689">
            <v>80527714.315844998</v>
          </cell>
        </row>
        <row r="690">
          <cell r="A690">
            <v>4403</v>
          </cell>
          <cell r="B690">
            <v>14804116.312635001</v>
          </cell>
        </row>
        <row r="691">
          <cell r="A691">
            <v>4404</v>
          </cell>
          <cell r="B691">
            <v>9530795.8693770003</v>
          </cell>
        </row>
        <row r="692">
          <cell r="A692">
            <v>1275</v>
          </cell>
          <cell r="B692">
            <v>0</v>
          </cell>
        </row>
        <row r="693">
          <cell r="A693">
            <v>1110</v>
          </cell>
          <cell r="B693">
            <v>64337022.524424002</v>
          </cell>
        </row>
        <row r="694">
          <cell r="A694">
            <v>1114</v>
          </cell>
          <cell r="B694">
            <v>5480315.3461030005</v>
          </cell>
        </row>
        <row r="695">
          <cell r="A695">
            <v>1116</v>
          </cell>
          <cell r="B695">
            <v>4612750.8373840004</v>
          </cell>
        </row>
        <row r="696">
          <cell r="A696">
            <v>1118</v>
          </cell>
          <cell r="B696">
            <v>7031774.70395</v>
          </cell>
        </row>
        <row r="700">
          <cell r="B700">
            <v>452519288.58999997</v>
          </cell>
        </row>
        <row r="706">
          <cell r="A706" t="str">
            <v>021</v>
          </cell>
          <cell r="B706">
            <v>84289465.713232994</v>
          </cell>
        </row>
        <row r="707">
          <cell r="A707">
            <v>3502</v>
          </cell>
          <cell r="B707">
            <v>138810510.81672999</v>
          </cell>
        </row>
        <row r="708">
          <cell r="A708">
            <v>4101</v>
          </cell>
          <cell r="B708">
            <v>0</v>
          </cell>
        </row>
        <row r="709">
          <cell r="A709">
            <v>4103</v>
          </cell>
          <cell r="B709">
            <v>0</v>
          </cell>
        </row>
        <row r="710">
          <cell r="A710">
            <v>4602</v>
          </cell>
          <cell r="B710">
            <v>0</v>
          </cell>
        </row>
        <row r="711">
          <cell r="A711">
            <v>4604</v>
          </cell>
          <cell r="B711">
            <v>0</v>
          </cell>
        </row>
        <row r="712">
          <cell r="A712">
            <v>4606</v>
          </cell>
          <cell r="B712">
            <v>0</v>
          </cell>
        </row>
        <row r="713">
          <cell r="A713">
            <v>4806</v>
          </cell>
          <cell r="B713">
            <v>0</v>
          </cell>
        </row>
        <row r="714">
          <cell r="A714">
            <v>4808</v>
          </cell>
          <cell r="B714">
            <v>0</v>
          </cell>
        </row>
        <row r="715">
          <cell r="A715">
            <v>4809</v>
          </cell>
          <cell r="B715">
            <v>0</v>
          </cell>
        </row>
        <row r="716">
          <cell r="A716">
            <v>4402</v>
          </cell>
          <cell r="B716">
            <v>87528150.689712003</v>
          </cell>
        </row>
        <row r="717">
          <cell r="A717">
            <v>4403</v>
          </cell>
          <cell r="B717">
            <v>16091067.956529999</v>
          </cell>
        </row>
        <row r="718">
          <cell r="A718">
            <v>4404</v>
          </cell>
          <cell r="B718">
            <v>10359327.147616999</v>
          </cell>
        </row>
        <row r="719">
          <cell r="A719">
            <v>1275</v>
          </cell>
          <cell r="B719">
            <v>0</v>
          </cell>
        </row>
        <row r="720">
          <cell r="A720">
            <v>1110</v>
          </cell>
          <cell r="B720">
            <v>57381962.770363003</v>
          </cell>
        </row>
        <row r="721">
          <cell r="A721">
            <v>1114</v>
          </cell>
          <cell r="B721">
            <v>4362934.4115460003</v>
          </cell>
        </row>
        <row r="722">
          <cell r="A722">
            <v>1116</v>
          </cell>
          <cell r="B722">
            <v>3672257.5416430002</v>
          </cell>
        </row>
        <row r="723">
          <cell r="A723">
            <v>1118</v>
          </cell>
          <cell r="B723">
            <v>5946889.6900340002</v>
          </cell>
        </row>
        <row r="727">
          <cell r="B727">
            <v>408442566.74000001</v>
          </cell>
        </row>
        <row r="733">
          <cell r="A733" t="str">
            <v>021</v>
          </cell>
          <cell r="B733">
            <v>139833321.55041301</v>
          </cell>
        </row>
        <row r="734">
          <cell r="A734">
            <v>3502</v>
          </cell>
          <cell r="B734">
            <v>205217380.112863</v>
          </cell>
        </row>
        <row r="735">
          <cell r="A735">
            <v>4101</v>
          </cell>
          <cell r="B735">
            <v>0</v>
          </cell>
        </row>
        <row r="736">
          <cell r="A736">
            <v>4103</v>
          </cell>
          <cell r="B736">
            <v>0</v>
          </cell>
        </row>
        <row r="737">
          <cell r="A737">
            <v>4602</v>
          </cell>
          <cell r="B737">
            <v>0</v>
          </cell>
        </row>
        <row r="738">
          <cell r="A738">
            <v>4604</v>
          </cell>
          <cell r="B738">
            <v>0</v>
          </cell>
        </row>
        <row r="739">
          <cell r="A739">
            <v>4606</v>
          </cell>
          <cell r="B739">
            <v>0</v>
          </cell>
        </row>
        <row r="740">
          <cell r="A740">
            <v>4806</v>
          </cell>
          <cell r="B740">
            <v>0</v>
          </cell>
        </row>
        <row r="741">
          <cell r="A741">
            <v>4808</v>
          </cell>
          <cell r="B741">
            <v>0</v>
          </cell>
        </row>
        <row r="742">
          <cell r="A742">
            <v>4809</v>
          </cell>
          <cell r="B742">
            <v>0</v>
          </cell>
        </row>
        <row r="743">
          <cell r="A743">
            <v>4402</v>
          </cell>
          <cell r="B743">
            <v>191722948.14878401</v>
          </cell>
        </row>
        <row r="744">
          <cell r="A744">
            <v>4403</v>
          </cell>
          <cell r="B744">
            <v>35246111.830064997</v>
          </cell>
        </row>
        <row r="745">
          <cell r="A745">
            <v>4404</v>
          </cell>
          <cell r="B745">
            <v>22691222.491604</v>
          </cell>
        </row>
        <row r="746">
          <cell r="A746">
            <v>1275</v>
          </cell>
          <cell r="B746">
            <v>0</v>
          </cell>
        </row>
        <row r="747">
          <cell r="A747">
            <v>1110</v>
          </cell>
          <cell r="B747">
            <v>84833461.069927007</v>
          </cell>
        </row>
        <row r="748">
          <cell r="A748">
            <v>1114</v>
          </cell>
          <cell r="B748">
            <v>9664729.0186190009</v>
          </cell>
        </row>
        <row r="749">
          <cell r="A749">
            <v>1116</v>
          </cell>
          <cell r="B749">
            <v>5898262.7686400004</v>
          </cell>
        </row>
        <row r="750">
          <cell r="A750">
            <v>1118</v>
          </cell>
          <cell r="B750">
            <v>9142035.8658910003</v>
          </cell>
        </row>
        <row r="754">
          <cell r="B754">
            <v>704249472.86000001</v>
          </cell>
        </row>
        <row r="760">
          <cell r="A760" t="str">
            <v>021</v>
          </cell>
          <cell r="B760">
            <v>246191174.99514499</v>
          </cell>
        </row>
        <row r="761">
          <cell r="A761">
            <v>3502</v>
          </cell>
          <cell r="B761">
            <v>342703094.65996897</v>
          </cell>
        </row>
        <row r="762">
          <cell r="A762">
            <v>4101</v>
          </cell>
          <cell r="B762">
            <v>0</v>
          </cell>
        </row>
        <row r="763">
          <cell r="A763">
            <v>4103</v>
          </cell>
          <cell r="B763">
            <v>0</v>
          </cell>
        </row>
        <row r="764">
          <cell r="A764">
            <v>4602</v>
          </cell>
          <cell r="B764">
            <v>0</v>
          </cell>
        </row>
        <row r="765">
          <cell r="A765">
            <v>4604</v>
          </cell>
          <cell r="B765">
            <v>0</v>
          </cell>
        </row>
        <row r="766">
          <cell r="A766">
            <v>4606</v>
          </cell>
          <cell r="B766">
            <v>0</v>
          </cell>
        </row>
        <row r="767">
          <cell r="A767">
            <v>4806</v>
          </cell>
          <cell r="B767">
            <v>0</v>
          </cell>
        </row>
        <row r="768">
          <cell r="A768">
            <v>4808</v>
          </cell>
          <cell r="B768">
            <v>0</v>
          </cell>
        </row>
        <row r="769">
          <cell r="A769">
            <v>4809</v>
          </cell>
          <cell r="B769">
            <v>0</v>
          </cell>
        </row>
        <row r="770">
          <cell r="A770">
            <v>4402</v>
          </cell>
          <cell r="B770">
            <v>320168046.25312901</v>
          </cell>
        </row>
        <row r="771">
          <cell r="A771">
            <v>4403</v>
          </cell>
          <cell r="B771">
            <v>58859301.255340002</v>
          </cell>
        </row>
        <row r="772">
          <cell r="A772">
            <v>4404</v>
          </cell>
          <cell r="B772">
            <v>37893243.570373997</v>
          </cell>
        </row>
        <row r="773">
          <cell r="A773">
            <v>1275</v>
          </cell>
          <cell r="B773">
            <v>0</v>
          </cell>
        </row>
        <row r="774">
          <cell r="A774">
            <v>1110</v>
          </cell>
          <cell r="B774">
            <v>141667775.036358</v>
          </cell>
        </row>
        <row r="775">
          <cell r="A775">
            <v>1114</v>
          </cell>
          <cell r="B775">
            <v>16139629.800892999</v>
          </cell>
        </row>
        <row r="776">
          <cell r="A776">
            <v>1116</v>
          </cell>
          <cell r="B776">
            <v>10045698.452926001</v>
          </cell>
        </row>
        <row r="777">
          <cell r="A777">
            <v>1118</v>
          </cell>
          <cell r="B777">
            <v>15555362.048766</v>
          </cell>
        </row>
        <row r="781">
          <cell r="B781">
            <v>1189223326.0699999</v>
          </cell>
        </row>
        <row r="787">
          <cell r="A787" t="str">
            <v>021</v>
          </cell>
          <cell r="B787">
            <v>285031563.59051698</v>
          </cell>
        </row>
        <row r="788">
          <cell r="A788">
            <v>3502</v>
          </cell>
          <cell r="B788">
            <v>386555034.39593798</v>
          </cell>
        </row>
        <row r="789">
          <cell r="A789">
            <v>4101</v>
          </cell>
          <cell r="B789">
            <v>0</v>
          </cell>
        </row>
        <row r="790">
          <cell r="A790">
            <v>4103</v>
          </cell>
          <cell r="B790">
            <v>0</v>
          </cell>
        </row>
        <row r="791">
          <cell r="A791">
            <v>4602</v>
          </cell>
          <cell r="B791">
            <v>0</v>
          </cell>
        </row>
        <row r="792">
          <cell r="A792">
            <v>4604</v>
          </cell>
          <cell r="B792">
            <v>0</v>
          </cell>
        </row>
        <row r="793">
          <cell r="A793">
            <v>4606</v>
          </cell>
          <cell r="B793">
            <v>0</v>
          </cell>
        </row>
        <row r="794">
          <cell r="A794">
            <v>4806</v>
          </cell>
          <cell r="B794">
            <v>0</v>
          </cell>
        </row>
        <row r="795">
          <cell r="A795">
            <v>4808</v>
          </cell>
          <cell r="B795">
            <v>0</v>
          </cell>
        </row>
        <row r="796">
          <cell r="A796">
            <v>4809</v>
          </cell>
          <cell r="B796">
            <v>0</v>
          </cell>
        </row>
        <row r="797">
          <cell r="A797">
            <v>4402</v>
          </cell>
          <cell r="B797">
            <v>361081021.47736102</v>
          </cell>
        </row>
        <row r="798">
          <cell r="A798">
            <v>4403</v>
          </cell>
          <cell r="B798">
            <v>66380692.481470004</v>
          </cell>
        </row>
        <row r="799">
          <cell r="A799">
            <v>4404</v>
          </cell>
          <cell r="B799">
            <v>42735467.375977002</v>
          </cell>
        </row>
        <row r="800">
          <cell r="A800">
            <v>1275</v>
          </cell>
          <cell r="B800">
            <v>0</v>
          </cell>
        </row>
        <row r="801">
          <cell r="A801">
            <v>1110</v>
          </cell>
          <cell r="B801">
            <v>159795439.566459</v>
          </cell>
        </row>
        <row r="802">
          <cell r="A802">
            <v>1114</v>
          </cell>
          <cell r="B802">
            <v>18204840.429037001</v>
          </cell>
        </row>
        <row r="803">
          <cell r="A803">
            <v>1116</v>
          </cell>
          <cell r="B803">
            <v>10530152.145772001</v>
          </cell>
        </row>
        <row r="804">
          <cell r="A804">
            <v>1118</v>
          </cell>
          <cell r="B804">
            <v>17871377.003892001</v>
          </cell>
        </row>
        <row r="808">
          <cell r="B808">
            <v>1348185588.47</v>
          </cell>
        </row>
        <row r="814">
          <cell r="A814" t="str">
            <v>021</v>
          </cell>
          <cell r="B814">
            <v>186393922.475472</v>
          </cell>
        </row>
        <row r="815">
          <cell r="A815">
            <v>3502</v>
          </cell>
          <cell r="B815">
            <v>246789001.118117</v>
          </cell>
        </row>
        <row r="816">
          <cell r="A816">
            <v>4101</v>
          </cell>
          <cell r="B816">
            <v>0</v>
          </cell>
        </row>
        <row r="817">
          <cell r="A817">
            <v>4103</v>
          </cell>
          <cell r="B817">
            <v>0</v>
          </cell>
        </row>
        <row r="818">
          <cell r="A818">
            <v>4602</v>
          </cell>
          <cell r="B818">
            <v>0</v>
          </cell>
        </row>
        <row r="819">
          <cell r="A819">
            <v>4604</v>
          </cell>
          <cell r="B819">
            <v>0</v>
          </cell>
        </row>
        <row r="820">
          <cell r="A820">
            <v>4606</v>
          </cell>
          <cell r="B820">
            <v>0</v>
          </cell>
        </row>
        <row r="821">
          <cell r="A821">
            <v>4806</v>
          </cell>
          <cell r="B821">
            <v>0</v>
          </cell>
        </row>
        <row r="822">
          <cell r="A822">
            <v>4808</v>
          </cell>
          <cell r="B822">
            <v>0</v>
          </cell>
        </row>
        <row r="823">
          <cell r="A823">
            <v>4809</v>
          </cell>
          <cell r="B823">
            <v>0</v>
          </cell>
        </row>
        <row r="824">
          <cell r="A824">
            <v>4402</v>
          </cell>
          <cell r="B824">
            <v>230525582.86392301</v>
          </cell>
        </row>
        <row r="825">
          <cell r="A825">
            <v>4403</v>
          </cell>
          <cell r="B825">
            <v>42379540.643238001</v>
          </cell>
        </row>
        <row r="826">
          <cell r="A826">
            <v>4404</v>
          </cell>
          <cell r="B826">
            <v>27283678.564720999</v>
          </cell>
        </row>
        <row r="827">
          <cell r="A827">
            <v>1275</v>
          </cell>
          <cell r="B827">
            <v>0</v>
          </cell>
        </row>
        <row r="828">
          <cell r="A828">
            <v>1110</v>
          </cell>
          <cell r="B828">
            <v>102018479.65959699</v>
          </cell>
        </row>
        <row r="829">
          <cell r="A829">
            <v>1114</v>
          </cell>
          <cell r="B829">
            <v>11622547.852771999</v>
          </cell>
        </row>
        <row r="830">
          <cell r="A830">
            <v>1116</v>
          </cell>
          <cell r="B830">
            <v>6441524.4275869997</v>
          </cell>
        </row>
        <row r="831">
          <cell r="A831">
            <v>1118</v>
          </cell>
          <cell r="B831">
            <v>11409654.219838999</v>
          </cell>
        </row>
        <row r="835">
          <cell r="B835">
            <v>864863931.83000004</v>
          </cell>
        </row>
        <row r="841">
          <cell r="A841" t="str">
            <v>021</v>
          </cell>
          <cell r="B841">
            <v>270958511.39334601</v>
          </cell>
        </row>
        <row r="842">
          <cell r="A842">
            <v>3502</v>
          </cell>
          <cell r="B842">
            <v>355795148.93108898</v>
          </cell>
        </row>
        <row r="843">
          <cell r="A843">
            <v>4101</v>
          </cell>
          <cell r="B843">
            <v>0</v>
          </cell>
        </row>
        <row r="844">
          <cell r="A844">
            <v>4103</v>
          </cell>
          <cell r="B844">
            <v>0</v>
          </cell>
        </row>
        <row r="845">
          <cell r="A845">
            <v>4602</v>
          </cell>
          <cell r="B845">
            <v>0</v>
          </cell>
        </row>
        <row r="846">
          <cell r="A846">
            <v>4604</v>
          </cell>
          <cell r="B846">
            <v>0</v>
          </cell>
        </row>
        <row r="847">
          <cell r="A847">
            <v>4606</v>
          </cell>
          <cell r="B847">
            <v>0</v>
          </cell>
        </row>
        <row r="848">
          <cell r="A848">
            <v>4806</v>
          </cell>
          <cell r="B848">
            <v>0</v>
          </cell>
        </row>
        <row r="849">
          <cell r="A849">
            <v>4808</v>
          </cell>
          <cell r="B849">
            <v>0</v>
          </cell>
        </row>
        <row r="850">
          <cell r="A850">
            <v>4809</v>
          </cell>
          <cell r="B850">
            <v>0</v>
          </cell>
        </row>
        <row r="851">
          <cell r="A851">
            <v>4402</v>
          </cell>
          <cell r="B851">
            <v>332348215.34141099</v>
          </cell>
        </row>
        <row r="852">
          <cell r="A852">
            <v>4403</v>
          </cell>
          <cell r="B852">
            <v>61098488.61366</v>
          </cell>
        </row>
        <row r="853">
          <cell r="A853">
            <v>4404</v>
          </cell>
          <cell r="B853">
            <v>39334818.141577996</v>
          </cell>
        </row>
        <row r="854">
          <cell r="A854">
            <v>1275</v>
          </cell>
          <cell r="B854">
            <v>0</v>
          </cell>
        </row>
        <row r="855">
          <cell r="A855">
            <v>1110</v>
          </cell>
          <cell r="B855">
            <v>175289521.70943999</v>
          </cell>
        </row>
        <row r="856">
          <cell r="A856">
            <v>1114</v>
          </cell>
          <cell r="B856">
            <v>16756201.149567001</v>
          </cell>
        </row>
        <row r="857">
          <cell r="A857">
            <v>1116</v>
          </cell>
          <cell r="B857">
            <v>9286731.3076070007</v>
          </cell>
        </row>
        <row r="858">
          <cell r="A858">
            <v>1118</v>
          </cell>
          <cell r="B858">
            <v>17124714.306830999</v>
          </cell>
        </row>
        <row r="862">
          <cell r="B862">
            <v>1277992350.8900001</v>
          </cell>
        </row>
        <row r="868">
          <cell r="A868" t="str">
            <v>021</v>
          </cell>
          <cell r="B868">
            <v>265070113.52835</v>
          </cell>
        </row>
        <row r="869">
          <cell r="A869">
            <v>3502</v>
          </cell>
          <cell r="B869">
            <v>347172266.03414798</v>
          </cell>
        </row>
        <row r="870">
          <cell r="A870">
            <v>4101</v>
          </cell>
          <cell r="B870">
            <v>0</v>
          </cell>
        </row>
        <row r="871">
          <cell r="A871">
            <v>4103</v>
          </cell>
          <cell r="B871">
            <v>0</v>
          </cell>
        </row>
        <row r="872">
          <cell r="A872">
            <v>4602</v>
          </cell>
          <cell r="B872">
            <v>0</v>
          </cell>
        </row>
        <row r="873">
          <cell r="A873">
            <v>4604</v>
          </cell>
          <cell r="B873">
            <v>0</v>
          </cell>
        </row>
        <row r="874">
          <cell r="A874">
            <v>4606</v>
          </cell>
          <cell r="B874">
            <v>0</v>
          </cell>
        </row>
        <row r="875">
          <cell r="A875">
            <v>4806</v>
          </cell>
          <cell r="B875">
            <v>0</v>
          </cell>
        </row>
        <row r="876">
          <cell r="A876">
            <v>4808</v>
          </cell>
          <cell r="B876">
            <v>0</v>
          </cell>
        </row>
        <row r="877">
          <cell r="A877">
            <v>4809</v>
          </cell>
          <cell r="B877">
            <v>0</v>
          </cell>
        </row>
        <row r="878">
          <cell r="A878">
            <v>4402</v>
          </cell>
          <cell r="B878">
            <v>337189725.31053197</v>
          </cell>
        </row>
        <row r="879">
          <cell r="A879">
            <v>4403</v>
          </cell>
          <cell r="B879">
            <v>61988545.873084001</v>
          </cell>
        </row>
        <row r="880">
          <cell r="A880">
            <v>4404</v>
          </cell>
          <cell r="B880">
            <v>39907831.340911999</v>
          </cell>
        </row>
        <row r="881">
          <cell r="A881">
            <v>1275</v>
          </cell>
          <cell r="B881">
            <v>0</v>
          </cell>
        </row>
        <row r="882">
          <cell r="A882">
            <v>1110</v>
          </cell>
          <cell r="B882">
            <v>171041287.79365301</v>
          </cell>
        </row>
        <row r="883">
          <cell r="A883">
            <v>1114</v>
          </cell>
          <cell r="B883">
            <v>16350105.786141001</v>
          </cell>
        </row>
        <row r="884">
          <cell r="A884">
            <v>1116</v>
          </cell>
          <cell r="B884">
            <v>9061662.4813420009</v>
          </cell>
        </row>
        <row r="885">
          <cell r="A885">
            <v>1118</v>
          </cell>
          <cell r="B885">
            <v>18134200.232223</v>
          </cell>
        </row>
        <row r="889">
          <cell r="B889">
            <v>1265915738.3800001</v>
          </cell>
        </row>
        <row r="895">
          <cell r="A895" t="str">
            <v>021</v>
          </cell>
          <cell r="B895">
            <v>305090352.79571301</v>
          </cell>
        </row>
        <row r="896">
          <cell r="A896">
            <v>3502</v>
          </cell>
          <cell r="B896">
            <v>405569246.32444501</v>
          </cell>
        </row>
        <row r="897">
          <cell r="A897">
            <v>4101</v>
          </cell>
          <cell r="B897">
            <v>0</v>
          </cell>
        </row>
        <row r="898">
          <cell r="A898">
            <v>4103</v>
          </cell>
          <cell r="B898">
            <v>0</v>
          </cell>
        </row>
        <row r="899">
          <cell r="A899">
            <v>4602</v>
          </cell>
          <cell r="B899">
            <v>0</v>
          </cell>
        </row>
        <row r="900">
          <cell r="A900">
            <v>4604</v>
          </cell>
          <cell r="B900">
            <v>0</v>
          </cell>
        </row>
        <row r="901">
          <cell r="A901">
            <v>4606</v>
          </cell>
          <cell r="B901">
            <v>0</v>
          </cell>
        </row>
        <row r="902">
          <cell r="A902">
            <v>4806</v>
          </cell>
          <cell r="B902">
            <v>0</v>
          </cell>
        </row>
        <row r="903">
          <cell r="A903">
            <v>4808</v>
          </cell>
          <cell r="B903">
            <v>0</v>
          </cell>
        </row>
        <row r="904">
          <cell r="A904">
            <v>4809</v>
          </cell>
          <cell r="B904">
            <v>0</v>
          </cell>
        </row>
        <row r="905">
          <cell r="A905">
            <v>4402</v>
          </cell>
          <cell r="B905">
            <v>398283041.43250299</v>
          </cell>
        </row>
        <row r="906">
          <cell r="A906">
            <v>4403</v>
          </cell>
          <cell r="B906">
            <v>73219866.238727003</v>
          </cell>
        </row>
        <row r="907">
          <cell r="A907">
            <v>4404</v>
          </cell>
          <cell r="B907">
            <v>47138483.916721001</v>
          </cell>
        </row>
        <row r="908">
          <cell r="A908">
            <v>1275</v>
          </cell>
          <cell r="B908">
            <v>0</v>
          </cell>
        </row>
        <row r="909">
          <cell r="A909">
            <v>1110</v>
          </cell>
          <cell r="B909">
            <v>199811715.87597799</v>
          </cell>
        </row>
        <row r="910">
          <cell r="A910">
            <v>1114</v>
          </cell>
          <cell r="B910">
            <v>19314276.198982999</v>
          </cell>
        </row>
        <row r="911">
          <cell r="A911">
            <v>1116</v>
          </cell>
          <cell r="B911">
            <v>10585902.108444</v>
          </cell>
        </row>
        <row r="912">
          <cell r="A912">
            <v>1118</v>
          </cell>
          <cell r="B912">
            <v>21184508.788371999</v>
          </cell>
        </row>
        <row r="916">
          <cell r="B916">
            <v>1480197393.6800001</v>
          </cell>
        </row>
        <row r="922">
          <cell r="A922" t="str">
            <v>021</v>
          </cell>
          <cell r="B922">
            <v>1070895715.33025</v>
          </cell>
        </row>
        <row r="923">
          <cell r="A923">
            <v>3502</v>
          </cell>
          <cell r="B923">
            <v>1429332369.53672</v>
          </cell>
        </row>
        <row r="924">
          <cell r="A924">
            <v>4101</v>
          </cell>
          <cell r="B924">
            <v>0</v>
          </cell>
        </row>
        <row r="925">
          <cell r="A925">
            <v>4103</v>
          </cell>
          <cell r="B925">
            <v>0</v>
          </cell>
        </row>
        <row r="926">
          <cell r="A926">
            <v>4602</v>
          </cell>
          <cell r="B926">
            <v>0</v>
          </cell>
        </row>
        <row r="927">
          <cell r="A927">
            <v>4604</v>
          </cell>
          <cell r="B927">
            <v>0</v>
          </cell>
        </row>
        <row r="928">
          <cell r="A928">
            <v>4606</v>
          </cell>
          <cell r="B928">
            <v>0</v>
          </cell>
        </row>
        <row r="929">
          <cell r="A929">
            <v>4806</v>
          </cell>
          <cell r="B929">
            <v>0</v>
          </cell>
        </row>
        <row r="930">
          <cell r="A930">
            <v>4808</v>
          </cell>
          <cell r="B930">
            <v>0</v>
          </cell>
        </row>
        <row r="931">
          <cell r="A931">
            <v>4809</v>
          </cell>
          <cell r="B931">
            <v>0</v>
          </cell>
        </row>
        <row r="932">
          <cell r="A932">
            <v>4402</v>
          </cell>
          <cell r="B932">
            <v>1531413344.9093101</v>
          </cell>
        </row>
        <row r="933">
          <cell r="A933">
            <v>4403</v>
          </cell>
          <cell r="B933">
            <v>281533152.57200998</v>
          </cell>
        </row>
        <row r="934">
          <cell r="A934">
            <v>4404</v>
          </cell>
          <cell r="B934">
            <v>181249251.96216899</v>
          </cell>
        </row>
        <row r="935">
          <cell r="A935">
            <v>1275</v>
          </cell>
          <cell r="B935">
            <v>0</v>
          </cell>
        </row>
        <row r="936">
          <cell r="A936">
            <v>1110</v>
          </cell>
          <cell r="B936">
            <v>704188879.95698404</v>
          </cell>
        </row>
        <row r="937">
          <cell r="A937">
            <v>1114</v>
          </cell>
          <cell r="B937">
            <v>68068573.777642995</v>
          </cell>
        </row>
        <row r="938">
          <cell r="A938">
            <v>1116</v>
          </cell>
          <cell r="B938">
            <v>37307494.790278003</v>
          </cell>
        </row>
        <row r="939">
          <cell r="A939">
            <v>1118</v>
          </cell>
          <cell r="B939">
            <v>75274621.688306004</v>
          </cell>
        </row>
        <row r="943">
          <cell r="B943">
            <v>5379263404.5200005</v>
          </cell>
        </row>
        <row r="949">
          <cell r="A949" t="str">
            <v>021</v>
          </cell>
          <cell r="B949">
            <v>291428518.55851698</v>
          </cell>
        </row>
        <row r="950">
          <cell r="A950">
            <v>3502</v>
          </cell>
          <cell r="B950">
            <v>386714367.43594998</v>
          </cell>
        </row>
        <row r="951">
          <cell r="A951">
            <v>4101</v>
          </cell>
          <cell r="B951">
            <v>0</v>
          </cell>
        </row>
        <row r="952">
          <cell r="A952">
            <v>4103</v>
          </cell>
          <cell r="B952">
            <v>0</v>
          </cell>
        </row>
        <row r="953">
          <cell r="A953">
            <v>4602</v>
          </cell>
          <cell r="B953">
            <v>0</v>
          </cell>
        </row>
        <row r="954">
          <cell r="A954">
            <v>4604</v>
          </cell>
          <cell r="B954">
            <v>0</v>
          </cell>
        </row>
        <row r="955">
          <cell r="A955">
            <v>4606</v>
          </cell>
          <cell r="B955">
            <v>0</v>
          </cell>
        </row>
        <row r="956">
          <cell r="A956">
            <v>4806</v>
          </cell>
          <cell r="B956">
            <v>0</v>
          </cell>
        </row>
        <row r="957">
          <cell r="A957">
            <v>4808</v>
          </cell>
          <cell r="B957">
            <v>0</v>
          </cell>
        </row>
        <row r="958">
          <cell r="A958">
            <v>4809</v>
          </cell>
          <cell r="B958">
            <v>0</v>
          </cell>
        </row>
        <row r="959">
          <cell r="A959">
            <v>4402</v>
          </cell>
          <cell r="B959">
            <v>416716923.17016602</v>
          </cell>
        </row>
        <row r="960">
          <cell r="A960">
            <v>4403</v>
          </cell>
          <cell r="B960">
            <v>76608728.466547996</v>
          </cell>
        </row>
        <row r="961">
          <cell r="A961">
            <v>4404</v>
          </cell>
          <cell r="B961">
            <v>49320211.852433003</v>
          </cell>
        </row>
        <row r="962">
          <cell r="A962">
            <v>1275</v>
          </cell>
          <cell r="B962">
            <v>0</v>
          </cell>
        </row>
        <row r="963">
          <cell r="A963">
            <v>1110</v>
          </cell>
          <cell r="B963">
            <v>190522486.63217601</v>
          </cell>
        </row>
        <row r="964">
          <cell r="A964">
            <v>1114</v>
          </cell>
          <cell r="B964">
            <v>18146270.965358999</v>
          </cell>
        </row>
        <row r="965">
          <cell r="A965">
            <v>1116</v>
          </cell>
          <cell r="B965">
            <v>10093764.442709001</v>
          </cell>
        </row>
        <row r="966">
          <cell r="A966">
            <v>1118</v>
          </cell>
          <cell r="B966">
            <v>20365996.272518001</v>
          </cell>
        </row>
        <row r="970">
          <cell r="B970">
            <v>1459917267.8</v>
          </cell>
        </row>
        <row r="976">
          <cell r="A976" t="str">
            <v>021</v>
          </cell>
          <cell r="B976">
            <v>186114744.75652501</v>
          </cell>
        </row>
        <row r="977">
          <cell r="A977">
            <v>3502</v>
          </cell>
          <cell r="B977">
            <v>244805724.995848</v>
          </cell>
        </row>
        <row r="978">
          <cell r="A978">
            <v>4101</v>
          </cell>
          <cell r="B978">
            <v>0</v>
          </cell>
        </row>
        <row r="979">
          <cell r="A979">
            <v>4103</v>
          </cell>
          <cell r="B979">
            <v>0</v>
          </cell>
        </row>
        <row r="980">
          <cell r="A980">
            <v>4602</v>
          </cell>
          <cell r="B980">
            <v>0</v>
          </cell>
        </row>
        <row r="981">
          <cell r="A981">
            <v>4604</v>
          </cell>
          <cell r="B981">
            <v>0</v>
          </cell>
        </row>
        <row r="982">
          <cell r="A982">
            <v>4606</v>
          </cell>
          <cell r="B982">
            <v>0</v>
          </cell>
        </row>
        <row r="983">
          <cell r="A983">
            <v>4806</v>
          </cell>
          <cell r="B983">
            <v>0</v>
          </cell>
        </row>
        <row r="984">
          <cell r="A984">
            <v>4808</v>
          </cell>
          <cell r="B984">
            <v>0</v>
          </cell>
        </row>
        <row r="985">
          <cell r="A985">
            <v>4809</v>
          </cell>
          <cell r="B985">
            <v>0</v>
          </cell>
        </row>
        <row r="986">
          <cell r="A986">
            <v>4402</v>
          </cell>
          <cell r="B986">
            <v>263798547.675134</v>
          </cell>
        </row>
        <row r="987">
          <cell r="A987">
            <v>4403</v>
          </cell>
          <cell r="B987">
            <v>48496401.717914999</v>
          </cell>
        </row>
        <row r="988">
          <cell r="A988">
            <v>4404</v>
          </cell>
          <cell r="B988">
            <v>31221674.797183</v>
          </cell>
        </row>
        <row r="989">
          <cell r="A989">
            <v>1275</v>
          </cell>
          <cell r="B989">
            <v>0</v>
          </cell>
        </row>
        <row r="990">
          <cell r="A990">
            <v>1110</v>
          </cell>
          <cell r="B990">
            <v>120608385.401472</v>
          </cell>
        </row>
        <row r="991">
          <cell r="A991">
            <v>1114</v>
          </cell>
          <cell r="B991">
            <v>11487318.273432</v>
          </cell>
        </row>
        <row r="992">
          <cell r="A992">
            <v>1116</v>
          </cell>
          <cell r="B992">
            <v>6316676.9900900004</v>
          </cell>
        </row>
        <row r="993">
          <cell r="A993">
            <v>1118</v>
          </cell>
          <cell r="B993">
            <v>12892493.536801999</v>
          </cell>
        </row>
        <row r="997">
          <cell r="B997">
            <v>925741968.13999999</v>
          </cell>
        </row>
        <row r="1004">
          <cell r="A1004" t="str">
            <v>021</v>
          </cell>
          <cell r="B1004">
            <v>326263837.33428901</v>
          </cell>
        </row>
        <row r="1005">
          <cell r="A1005">
            <v>3502</v>
          </cell>
          <cell r="B1005">
            <v>615683085.08818197</v>
          </cell>
        </row>
        <row r="1006">
          <cell r="A1006">
            <v>4101</v>
          </cell>
          <cell r="B1006">
            <v>0</v>
          </cell>
        </row>
        <row r="1007">
          <cell r="A1007">
            <v>4103</v>
          </cell>
          <cell r="B1007">
            <v>0</v>
          </cell>
        </row>
        <row r="1008">
          <cell r="A1008">
            <v>4602</v>
          </cell>
          <cell r="B1008">
            <v>0</v>
          </cell>
        </row>
        <row r="1009">
          <cell r="A1009">
            <v>4604</v>
          </cell>
          <cell r="B1009">
            <v>0</v>
          </cell>
        </row>
        <row r="1010">
          <cell r="A1010">
            <v>4606</v>
          </cell>
          <cell r="B1010">
            <v>0</v>
          </cell>
        </row>
        <row r="1011">
          <cell r="A1011">
            <v>4806</v>
          </cell>
          <cell r="B1011">
            <v>0</v>
          </cell>
        </row>
        <row r="1012">
          <cell r="A1012">
            <v>4808</v>
          </cell>
          <cell r="B1012">
            <v>0</v>
          </cell>
        </row>
        <row r="1013">
          <cell r="A1013">
            <v>4809</v>
          </cell>
          <cell r="B1013">
            <v>0</v>
          </cell>
        </row>
        <row r="1014">
          <cell r="A1014">
            <v>4402</v>
          </cell>
          <cell r="B1014">
            <v>451891923.54233599</v>
          </cell>
        </row>
        <row r="1015">
          <cell r="A1015">
            <v>4403</v>
          </cell>
          <cell r="B1015">
            <v>83075257.427797005</v>
          </cell>
        </row>
        <row r="1016">
          <cell r="A1016">
            <v>4404</v>
          </cell>
          <cell r="B1016">
            <v>53483322.044999003</v>
          </cell>
        </row>
        <row r="1017">
          <cell r="A1017">
            <v>1275</v>
          </cell>
          <cell r="B1017">
            <v>0</v>
          </cell>
        </row>
        <row r="1018">
          <cell r="A1018">
            <v>1110</v>
          </cell>
          <cell r="B1018">
            <v>207892566.069363</v>
          </cell>
        </row>
        <row r="1019">
          <cell r="A1019">
            <v>1114</v>
          </cell>
          <cell r="B1019">
            <v>19800680.236037999</v>
          </cell>
        </row>
        <row r="1020">
          <cell r="A1020">
            <v>1116</v>
          </cell>
          <cell r="B1020">
            <v>10888050.479490001</v>
          </cell>
        </row>
        <row r="1021">
          <cell r="A1021">
            <v>1118</v>
          </cell>
          <cell r="B1021">
            <v>22222779.581009999</v>
          </cell>
        </row>
        <row r="1025">
          <cell r="B1025">
            <v>1791201501.8</v>
          </cell>
        </row>
        <row r="1032">
          <cell r="A1032" t="str">
            <v>021</v>
          </cell>
          <cell r="B1032">
            <v>470619517.44526303</v>
          </cell>
        </row>
        <row r="1033">
          <cell r="A1033">
            <v>3502</v>
          </cell>
          <cell r="B1033">
            <v>835976076.02270901</v>
          </cell>
        </row>
        <row r="1034">
          <cell r="A1034">
            <v>4101</v>
          </cell>
          <cell r="B1034">
            <v>0</v>
          </cell>
        </row>
        <row r="1035">
          <cell r="A1035">
            <v>4103</v>
          </cell>
          <cell r="B1035">
            <v>0</v>
          </cell>
        </row>
        <row r="1036">
          <cell r="A1036">
            <v>4602</v>
          </cell>
          <cell r="B1036">
            <v>0</v>
          </cell>
        </row>
        <row r="1037">
          <cell r="A1037">
            <v>4604</v>
          </cell>
          <cell r="B1037">
            <v>0</v>
          </cell>
        </row>
        <row r="1038">
          <cell r="A1038">
            <v>4606</v>
          </cell>
          <cell r="B1038">
            <v>0</v>
          </cell>
        </row>
        <row r="1039">
          <cell r="A1039">
            <v>4806</v>
          </cell>
          <cell r="B1039">
            <v>0</v>
          </cell>
        </row>
        <row r="1040">
          <cell r="A1040">
            <v>4808</v>
          </cell>
          <cell r="B1040">
            <v>0</v>
          </cell>
        </row>
        <row r="1041">
          <cell r="A1041">
            <v>4809</v>
          </cell>
          <cell r="B1041">
            <v>0</v>
          </cell>
        </row>
        <row r="1042">
          <cell r="A1042">
            <v>4402</v>
          </cell>
          <cell r="B1042">
            <v>652599363.19748604</v>
          </cell>
        </row>
        <row r="1043">
          <cell r="A1043">
            <v>4403</v>
          </cell>
          <cell r="B1043">
            <v>119973067.16584399</v>
          </cell>
        </row>
        <row r="1044">
          <cell r="A1044">
            <v>4404</v>
          </cell>
          <cell r="B1044">
            <v>77237897.138435006</v>
          </cell>
        </row>
        <row r="1045">
          <cell r="A1045">
            <v>1275</v>
          </cell>
          <cell r="B1045">
            <v>0</v>
          </cell>
        </row>
        <row r="1046">
          <cell r="A1046">
            <v>1110</v>
          </cell>
          <cell r="B1046">
            <v>282277060.75775403</v>
          </cell>
        </row>
        <row r="1047">
          <cell r="A1047">
            <v>1114</v>
          </cell>
          <cell r="B1047">
            <v>26885414.537468001</v>
          </cell>
        </row>
        <row r="1048">
          <cell r="A1048">
            <v>1116</v>
          </cell>
          <cell r="B1048">
            <v>14783822.937214</v>
          </cell>
        </row>
        <row r="1049">
          <cell r="A1049">
            <v>1118</v>
          </cell>
          <cell r="B1049">
            <v>30174147.255952999</v>
          </cell>
        </row>
        <row r="1053">
          <cell r="B1053">
            <v>2510526366.46</v>
          </cell>
        </row>
        <row r="1060">
          <cell r="A1060" t="str">
            <v>021</v>
          </cell>
          <cell r="B1060">
            <v>390418295.22458601</v>
          </cell>
        </row>
        <row r="1061">
          <cell r="A1061">
            <v>3502</v>
          </cell>
          <cell r="B1061">
            <v>659516458.54257202</v>
          </cell>
        </row>
        <row r="1062">
          <cell r="A1062">
            <v>4101</v>
          </cell>
          <cell r="B1062">
            <v>0</v>
          </cell>
        </row>
        <row r="1063">
          <cell r="A1063">
            <v>4103</v>
          </cell>
          <cell r="B1063">
            <v>0</v>
          </cell>
        </row>
        <row r="1064">
          <cell r="A1064">
            <v>4602</v>
          </cell>
          <cell r="B1064">
            <v>0</v>
          </cell>
        </row>
        <row r="1065">
          <cell r="A1065">
            <v>4604</v>
          </cell>
          <cell r="B1065">
            <v>0</v>
          </cell>
        </row>
        <row r="1066">
          <cell r="A1066">
            <v>4606</v>
          </cell>
          <cell r="B1066">
            <v>0</v>
          </cell>
        </row>
        <row r="1067">
          <cell r="A1067">
            <v>4806</v>
          </cell>
          <cell r="B1067">
            <v>0</v>
          </cell>
        </row>
        <row r="1068">
          <cell r="A1068">
            <v>4808</v>
          </cell>
          <cell r="B1068">
            <v>0</v>
          </cell>
        </row>
        <row r="1069">
          <cell r="A1069">
            <v>4809</v>
          </cell>
          <cell r="B1069">
            <v>0</v>
          </cell>
        </row>
        <row r="1070">
          <cell r="A1070">
            <v>4402</v>
          </cell>
          <cell r="B1070">
            <v>556665296.13092899</v>
          </cell>
        </row>
        <row r="1071">
          <cell r="A1071">
            <v>4403</v>
          </cell>
          <cell r="B1071">
            <v>102336665.84409501</v>
          </cell>
        </row>
        <row r="1072">
          <cell r="A1072">
            <v>4404</v>
          </cell>
          <cell r="B1072">
            <v>65883694.204719</v>
          </cell>
        </row>
        <row r="1073">
          <cell r="A1073">
            <v>1275</v>
          </cell>
          <cell r="B1073">
            <v>0</v>
          </cell>
        </row>
        <row r="1074">
          <cell r="A1074">
            <v>1110</v>
          </cell>
          <cell r="B1074">
            <v>222693415.25235599</v>
          </cell>
        </row>
        <row r="1075">
          <cell r="A1075">
            <v>1114</v>
          </cell>
          <cell r="B1075">
            <v>21210383.754712</v>
          </cell>
        </row>
        <row r="1076">
          <cell r="A1076">
            <v>1116</v>
          </cell>
          <cell r="B1076">
            <v>11663221.983170001</v>
          </cell>
        </row>
        <row r="1077">
          <cell r="A1077">
            <v>1118</v>
          </cell>
          <cell r="B1077">
            <v>23804923.739526</v>
          </cell>
        </row>
        <row r="1081">
          <cell r="B1081">
            <v>2054192354.6800001</v>
          </cell>
        </row>
        <row r="1088">
          <cell r="A1088" t="str">
            <v>021</v>
          </cell>
          <cell r="B1088">
            <v>345786737.817348</v>
          </cell>
        </row>
        <row r="1089">
          <cell r="A1089">
            <v>3502</v>
          </cell>
          <cell r="B1089">
            <v>562692489.01241696</v>
          </cell>
        </row>
        <row r="1090">
          <cell r="A1090">
            <v>4101</v>
          </cell>
          <cell r="B1090">
            <v>0</v>
          </cell>
        </row>
        <row r="1091">
          <cell r="A1091">
            <v>4103</v>
          </cell>
          <cell r="B1091">
            <v>0</v>
          </cell>
        </row>
        <row r="1092">
          <cell r="A1092">
            <v>4602</v>
          </cell>
          <cell r="B1092">
            <v>0</v>
          </cell>
        </row>
        <row r="1093">
          <cell r="A1093">
            <v>4604</v>
          </cell>
          <cell r="B1093">
            <v>0</v>
          </cell>
        </row>
        <row r="1094">
          <cell r="A1094">
            <v>4606</v>
          </cell>
          <cell r="B1094">
            <v>0</v>
          </cell>
        </row>
        <row r="1095">
          <cell r="A1095">
            <v>4806</v>
          </cell>
          <cell r="B1095">
            <v>0</v>
          </cell>
        </row>
        <row r="1096">
          <cell r="A1096">
            <v>4808</v>
          </cell>
          <cell r="B1096">
            <v>0</v>
          </cell>
        </row>
        <row r="1097">
          <cell r="A1097">
            <v>4809</v>
          </cell>
          <cell r="B1097">
            <v>0</v>
          </cell>
        </row>
        <row r="1098">
          <cell r="A1098">
            <v>4402</v>
          </cell>
          <cell r="B1098">
            <v>474940961.623519</v>
          </cell>
        </row>
        <row r="1099">
          <cell r="A1099">
            <v>4403</v>
          </cell>
          <cell r="B1099">
            <v>87312564.341909006</v>
          </cell>
        </row>
        <row r="1100">
          <cell r="A1100">
            <v>4404</v>
          </cell>
          <cell r="B1100">
            <v>56211273.270283997</v>
          </cell>
        </row>
        <row r="1101">
          <cell r="A1101">
            <v>1275</v>
          </cell>
          <cell r="B1101">
            <v>0</v>
          </cell>
        </row>
        <row r="1102">
          <cell r="A1102">
            <v>1110</v>
          </cell>
          <cell r="B1102">
            <v>189999673.99135801</v>
          </cell>
        </row>
        <row r="1103">
          <cell r="A1103">
            <v>1114</v>
          </cell>
          <cell r="B1103">
            <v>18096475.794132002</v>
          </cell>
        </row>
        <row r="1104">
          <cell r="A1104">
            <v>1116</v>
          </cell>
          <cell r="B1104">
            <v>9950938.0283199996</v>
          </cell>
        </row>
        <row r="1105">
          <cell r="A1105">
            <v>1118</v>
          </cell>
          <cell r="B1105">
            <v>20310109.954413</v>
          </cell>
        </row>
        <row r="1109">
          <cell r="B1109">
            <v>1765301223.8299999</v>
          </cell>
        </row>
        <row r="1116">
          <cell r="A1116" t="str">
            <v>021</v>
          </cell>
          <cell r="B1116">
            <v>414574462.77426797</v>
          </cell>
        </row>
        <row r="1117">
          <cell r="A1117">
            <v>3502</v>
          </cell>
          <cell r="B1117">
            <v>649162891.22835803</v>
          </cell>
        </row>
        <row r="1118">
          <cell r="A1118">
            <v>4101</v>
          </cell>
          <cell r="B1118">
            <v>0</v>
          </cell>
        </row>
        <row r="1119">
          <cell r="A1119">
            <v>4103</v>
          </cell>
          <cell r="B1119">
            <v>0</v>
          </cell>
        </row>
        <row r="1120">
          <cell r="A1120">
            <v>4602</v>
          </cell>
          <cell r="B1120">
            <v>0</v>
          </cell>
        </row>
        <row r="1121">
          <cell r="A1121">
            <v>4604</v>
          </cell>
          <cell r="B1121">
            <v>0</v>
          </cell>
        </row>
        <row r="1122">
          <cell r="A1122">
            <v>4606</v>
          </cell>
          <cell r="B1122">
            <v>0</v>
          </cell>
        </row>
        <row r="1123">
          <cell r="A1123">
            <v>4806</v>
          </cell>
          <cell r="B1123">
            <v>0</v>
          </cell>
        </row>
        <row r="1124">
          <cell r="A1124">
            <v>4808</v>
          </cell>
          <cell r="B1124">
            <v>0</v>
          </cell>
        </row>
        <row r="1125">
          <cell r="A1125">
            <v>4809</v>
          </cell>
          <cell r="B1125">
            <v>0</v>
          </cell>
        </row>
        <row r="1126">
          <cell r="A1126">
            <v>4402</v>
          </cell>
          <cell r="B1126">
            <v>614208174.92801797</v>
          </cell>
        </row>
        <row r="1127">
          <cell r="A1127">
            <v>4403</v>
          </cell>
          <cell r="B1127">
            <v>112915278.16301399</v>
          </cell>
        </row>
        <row r="1128">
          <cell r="A1128">
            <v>4404</v>
          </cell>
          <cell r="B1128">
            <v>72694137.493848994</v>
          </cell>
        </row>
        <row r="1129">
          <cell r="A1129">
            <v>1275</v>
          </cell>
          <cell r="B1129">
            <v>0</v>
          </cell>
        </row>
        <row r="1130">
          <cell r="A1130">
            <v>1110</v>
          </cell>
          <cell r="B1130">
            <v>219197412.63501</v>
          </cell>
        </row>
        <row r="1131">
          <cell r="A1131">
            <v>1114</v>
          </cell>
          <cell r="B1131">
            <v>20877407.779479999</v>
          </cell>
        </row>
        <row r="1132">
          <cell r="A1132">
            <v>1116</v>
          </cell>
          <cell r="B1132">
            <v>11480124.272204001</v>
          </cell>
        </row>
        <row r="1133">
          <cell r="A1133">
            <v>1118</v>
          </cell>
          <cell r="B1133">
            <v>23431216.795363002</v>
          </cell>
        </row>
        <row r="1137">
          <cell r="B1137">
            <v>2138541106.0699999</v>
          </cell>
        </row>
        <row r="1144">
          <cell r="A1144" t="str">
            <v>021</v>
          </cell>
          <cell r="B1144">
            <v>425499963.75641501</v>
          </cell>
        </row>
        <row r="1145">
          <cell r="A1145">
            <v>3502</v>
          </cell>
          <cell r="B1145">
            <v>648588043.54360402</v>
          </cell>
        </row>
        <row r="1146">
          <cell r="A1146">
            <v>4101</v>
          </cell>
          <cell r="B1146">
            <v>0</v>
          </cell>
        </row>
        <row r="1147">
          <cell r="A1147">
            <v>4103</v>
          </cell>
          <cell r="B1147">
            <v>0</v>
          </cell>
        </row>
        <row r="1148">
          <cell r="A1148">
            <v>4602</v>
          </cell>
          <cell r="B1148">
            <v>0</v>
          </cell>
        </row>
        <row r="1149">
          <cell r="A1149">
            <v>4604</v>
          </cell>
          <cell r="B1149">
            <v>0</v>
          </cell>
        </row>
        <row r="1150">
          <cell r="A1150">
            <v>4606</v>
          </cell>
          <cell r="B1150">
            <v>0</v>
          </cell>
        </row>
        <row r="1151">
          <cell r="A1151">
            <v>4806</v>
          </cell>
          <cell r="B1151">
            <v>0</v>
          </cell>
        </row>
        <row r="1152">
          <cell r="A1152">
            <v>4808</v>
          </cell>
          <cell r="B1152">
            <v>0</v>
          </cell>
        </row>
        <row r="1153">
          <cell r="A1153">
            <v>4809</v>
          </cell>
          <cell r="B1153">
            <v>0</v>
          </cell>
        </row>
        <row r="1154">
          <cell r="A1154">
            <v>4402</v>
          </cell>
          <cell r="B1154">
            <v>618231395.78508794</v>
          </cell>
        </row>
        <row r="1155">
          <cell r="A1155">
            <v>4403</v>
          </cell>
          <cell r="B1155">
            <v>113654902.15489601</v>
          </cell>
        </row>
        <row r="1156">
          <cell r="A1156">
            <v>4404</v>
          </cell>
          <cell r="B1156">
            <v>73170302.712890998</v>
          </cell>
        </row>
        <row r="1157">
          <cell r="A1157">
            <v>1275</v>
          </cell>
          <cell r="B1157">
            <v>0</v>
          </cell>
        </row>
        <row r="1158">
          <cell r="A1158">
            <v>1110</v>
          </cell>
          <cell r="B1158">
            <v>219003308.61757499</v>
          </cell>
        </row>
        <row r="1159">
          <cell r="A1159">
            <v>1114</v>
          </cell>
          <cell r="B1159">
            <v>20858920.386427</v>
          </cell>
        </row>
        <row r="1160">
          <cell r="A1160">
            <v>1116</v>
          </cell>
          <cell r="B1160">
            <v>11469958.375558</v>
          </cell>
        </row>
        <row r="1161">
          <cell r="A1161">
            <v>1118</v>
          </cell>
          <cell r="B1161">
            <v>23410467.949568</v>
          </cell>
        </row>
        <row r="1165">
          <cell r="B1165">
            <v>2153887263.2800002</v>
          </cell>
        </row>
        <row r="1172">
          <cell r="A1172" t="str">
            <v>021</v>
          </cell>
          <cell r="B1172">
            <v>376686200.56223202</v>
          </cell>
        </row>
        <row r="1173">
          <cell r="A1173">
            <v>3502</v>
          </cell>
          <cell r="B1173">
            <v>560265319.14046597</v>
          </cell>
        </row>
        <row r="1174">
          <cell r="A1174">
            <v>4101</v>
          </cell>
          <cell r="B1174">
            <v>0</v>
          </cell>
        </row>
        <row r="1175">
          <cell r="A1175">
            <v>4103</v>
          </cell>
          <cell r="B1175">
            <v>0</v>
          </cell>
        </row>
        <row r="1176">
          <cell r="A1176">
            <v>4602</v>
          </cell>
          <cell r="B1176">
            <v>0</v>
          </cell>
        </row>
        <row r="1177">
          <cell r="A1177">
            <v>4604</v>
          </cell>
          <cell r="B1177">
            <v>0</v>
          </cell>
        </row>
        <row r="1178">
          <cell r="A1178">
            <v>4606</v>
          </cell>
          <cell r="B1178">
            <v>0</v>
          </cell>
        </row>
        <row r="1179">
          <cell r="A1179">
            <v>4806</v>
          </cell>
          <cell r="B1179">
            <v>0</v>
          </cell>
        </row>
        <row r="1180">
          <cell r="A1180">
            <v>4808</v>
          </cell>
          <cell r="B1180">
            <v>0</v>
          </cell>
        </row>
        <row r="1181">
          <cell r="A1181">
            <v>4809</v>
          </cell>
          <cell r="B1181">
            <v>0</v>
          </cell>
        </row>
        <row r="1182">
          <cell r="A1182">
            <v>4402</v>
          </cell>
          <cell r="B1182">
            <v>559291476.00827301</v>
          </cell>
        </row>
        <row r="1183">
          <cell r="A1183">
            <v>4403</v>
          </cell>
          <cell r="B1183">
            <v>102819459.534347</v>
          </cell>
        </row>
        <row r="1184">
          <cell r="A1184">
            <v>4404</v>
          </cell>
          <cell r="B1184">
            <v>66194513.710027002</v>
          </cell>
        </row>
        <row r="1185">
          <cell r="A1185">
            <v>1275</v>
          </cell>
          <cell r="B1185">
            <v>0</v>
          </cell>
        </row>
        <row r="1186">
          <cell r="A1186">
            <v>1110</v>
          </cell>
          <cell r="B1186">
            <v>189180111.80882099</v>
          </cell>
        </row>
        <row r="1187">
          <cell r="A1187">
            <v>1114</v>
          </cell>
          <cell r="B1187">
            <v>18018416.780205999</v>
          </cell>
        </row>
        <row r="1188">
          <cell r="A1188">
            <v>1116</v>
          </cell>
          <cell r="B1188">
            <v>9908014.7310450003</v>
          </cell>
        </row>
        <row r="1189">
          <cell r="A1189">
            <v>1118</v>
          </cell>
          <cell r="B1189">
            <v>20222502.445978001</v>
          </cell>
        </row>
        <row r="1193">
          <cell r="B1193">
            <v>1902586014.72</v>
          </cell>
        </row>
        <row r="1199">
          <cell r="A1199" t="str">
            <v>021</v>
          </cell>
          <cell r="B1199">
            <v>504733234.54351503</v>
          </cell>
        </row>
        <row r="1200">
          <cell r="A1200">
            <v>3502</v>
          </cell>
          <cell r="B1200">
            <v>750716448.62552595</v>
          </cell>
        </row>
        <row r="1201">
          <cell r="A1201">
            <v>4101</v>
          </cell>
          <cell r="B1201">
            <v>0</v>
          </cell>
        </row>
        <row r="1202">
          <cell r="A1202">
            <v>4103</v>
          </cell>
          <cell r="B1202">
            <v>0</v>
          </cell>
        </row>
        <row r="1203">
          <cell r="A1203">
            <v>4602</v>
          </cell>
          <cell r="B1203">
            <v>0</v>
          </cell>
        </row>
        <row r="1204">
          <cell r="A1204">
            <v>4604</v>
          </cell>
          <cell r="B1204">
            <v>0</v>
          </cell>
        </row>
        <row r="1205">
          <cell r="A1205">
            <v>4606</v>
          </cell>
          <cell r="B1205">
            <v>0</v>
          </cell>
        </row>
        <row r="1206">
          <cell r="A1206">
            <v>4806</v>
          </cell>
          <cell r="B1206">
            <v>0</v>
          </cell>
        </row>
        <row r="1207">
          <cell r="A1207">
            <v>4808</v>
          </cell>
          <cell r="B1207">
            <v>0</v>
          </cell>
        </row>
        <row r="1208">
          <cell r="A1208">
            <v>4809</v>
          </cell>
          <cell r="B1208">
            <v>0</v>
          </cell>
        </row>
        <row r="1209">
          <cell r="A1209">
            <v>4402</v>
          </cell>
          <cell r="B1209">
            <v>771260874.51375604</v>
          </cell>
        </row>
        <row r="1210">
          <cell r="A1210">
            <v>4403</v>
          </cell>
          <cell r="B1210">
            <v>141787653.985843</v>
          </cell>
        </row>
        <row r="1211">
          <cell r="A1211">
            <v>4404</v>
          </cell>
          <cell r="B1211">
            <v>91281989.306150004</v>
          </cell>
        </row>
        <row r="1212">
          <cell r="A1212">
            <v>1275</v>
          </cell>
          <cell r="B1212">
            <v>0</v>
          </cell>
        </row>
        <row r="1213">
          <cell r="A1213">
            <v>1110</v>
          </cell>
          <cell r="B1213">
            <v>253488154.33655599</v>
          </cell>
        </row>
        <row r="1214">
          <cell r="A1214">
            <v>1114</v>
          </cell>
          <cell r="B1214">
            <v>24143421.684289001</v>
          </cell>
        </row>
        <row r="1215">
          <cell r="A1215">
            <v>1116</v>
          </cell>
          <cell r="B1215">
            <v>13276048.646436</v>
          </cell>
        </row>
        <row r="1216">
          <cell r="A1216">
            <v>1118</v>
          </cell>
          <cell r="B1216">
            <v>27096742.739415001</v>
          </cell>
        </row>
        <row r="1220">
          <cell r="B1220">
            <v>2577784568.3800001</v>
          </cell>
        </row>
        <row r="1226">
          <cell r="A1226" t="str">
            <v>021</v>
          </cell>
          <cell r="B1226">
            <v>264728559.031831</v>
          </cell>
        </row>
        <row r="1227">
          <cell r="A1227">
            <v>3502</v>
          </cell>
          <cell r="B1227">
            <v>393744794.447442</v>
          </cell>
        </row>
        <row r="1228">
          <cell r="A1228">
            <v>4101</v>
          </cell>
          <cell r="B1228">
            <v>0</v>
          </cell>
        </row>
        <row r="1229">
          <cell r="A1229">
            <v>4103</v>
          </cell>
          <cell r="B1229">
            <v>0</v>
          </cell>
        </row>
        <row r="1230">
          <cell r="A1230">
            <v>4602</v>
          </cell>
          <cell r="B1230">
            <v>0</v>
          </cell>
        </row>
        <row r="1231">
          <cell r="A1231">
            <v>4604</v>
          </cell>
          <cell r="B1231">
            <v>0</v>
          </cell>
        </row>
        <row r="1232">
          <cell r="A1232">
            <v>4606</v>
          </cell>
          <cell r="B1232">
            <v>0</v>
          </cell>
        </row>
        <row r="1233">
          <cell r="A1233">
            <v>4806</v>
          </cell>
          <cell r="B1233">
            <v>0</v>
          </cell>
        </row>
        <row r="1234">
          <cell r="A1234">
            <v>4808</v>
          </cell>
          <cell r="B1234">
            <v>0</v>
          </cell>
        </row>
        <row r="1235">
          <cell r="A1235">
            <v>4809</v>
          </cell>
          <cell r="B1235">
            <v>0</v>
          </cell>
        </row>
        <row r="1236">
          <cell r="A1236">
            <v>4402</v>
          </cell>
          <cell r="B1236">
            <v>404520182.09641701</v>
          </cell>
        </row>
        <row r="1237">
          <cell r="A1237">
            <v>4403</v>
          </cell>
          <cell r="B1237">
            <v>74366494.534728006</v>
          </cell>
        </row>
        <row r="1238">
          <cell r="A1238">
            <v>4404</v>
          </cell>
          <cell r="B1238">
            <v>47876675.916598</v>
          </cell>
        </row>
        <row r="1239">
          <cell r="A1239">
            <v>1275</v>
          </cell>
          <cell r="B1239">
            <v>0</v>
          </cell>
        </row>
        <row r="1240">
          <cell r="A1240">
            <v>1110</v>
          </cell>
          <cell r="B1240">
            <v>132952516.76828</v>
          </cell>
        </row>
        <row r="1241">
          <cell r="A1241">
            <v>1114</v>
          </cell>
          <cell r="B1241">
            <v>12663032.261706</v>
          </cell>
        </row>
        <row r="1242">
          <cell r="A1242">
            <v>1116</v>
          </cell>
          <cell r="B1242">
            <v>6963181.7111989995</v>
          </cell>
        </row>
        <row r="1243">
          <cell r="A1243">
            <v>1118</v>
          </cell>
          <cell r="B1243">
            <v>14212025.618541</v>
          </cell>
        </row>
        <row r="1247">
          <cell r="B1247">
            <v>1352027462.3900001</v>
          </cell>
        </row>
        <row r="1254">
          <cell r="A1254" t="str">
            <v>021</v>
          </cell>
          <cell r="B1254">
            <v>546367923.07039905</v>
          </cell>
        </row>
        <row r="1255">
          <cell r="A1255">
            <v>3502</v>
          </cell>
          <cell r="B1255">
            <v>812641924.04780602</v>
          </cell>
        </row>
        <row r="1256">
          <cell r="A1256">
            <v>4101</v>
          </cell>
          <cell r="B1256">
            <v>0</v>
          </cell>
        </row>
        <row r="1257">
          <cell r="A1257">
            <v>4103</v>
          </cell>
          <cell r="B1257">
            <v>0</v>
          </cell>
        </row>
        <row r="1258">
          <cell r="A1258">
            <v>4602</v>
          </cell>
          <cell r="B1258">
            <v>0</v>
          </cell>
        </row>
        <row r="1259">
          <cell r="A1259">
            <v>4604</v>
          </cell>
          <cell r="B1259">
            <v>0</v>
          </cell>
        </row>
        <row r="1260">
          <cell r="A1260">
            <v>4606</v>
          </cell>
          <cell r="B1260">
            <v>0</v>
          </cell>
        </row>
        <row r="1261">
          <cell r="A1261">
            <v>4806</v>
          </cell>
          <cell r="B1261">
            <v>0</v>
          </cell>
        </row>
        <row r="1262">
          <cell r="A1262">
            <v>4808</v>
          </cell>
          <cell r="B1262">
            <v>0</v>
          </cell>
        </row>
        <row r="1263">
          <cell r="A1263">
            <v>4809</v>
          </cell>
          <cell r="B1263">
            <v>0</v>
          </cell>
        </row>
        <row r="1264">
          <cell r="A1264">
            <v>4402</v>
          </cell>
          <cell r="B1264">
            <v>834881028.85606802</v>
          </cell>
        </row>
        <row r="1265">
          <cell r="A1265">
            <v>4403</v>
          </cell>
          <cell r="B1265">
            <v>153483505.19325799</v>
          </cell>
        </row>
        <row r="1266">
          <cell r="A1266">
            <v>4404</v>
          </cell>
          <cell r="B1266">
            <v>98811703.881639004</v>
          </cell>
        </row>
        <row r="1267">
          <cell r="A1267">
            <v>1275</v>
          </cell>
          <cell r="B1267">
            <v>0</v>
          </cell>
        </row>
        <row r="1268">
          <cell r="A1268">
            <v>1110</v>
          </cell>
          <cell r="B1268">
            <v>274398012.51263201</v>
          </cell>
        </row>
        <row r="1269">
          <cell r="A1269">
            <v>1114</v>
          </cell>
          <cell r="B1269">
            <v>26134976.376952998</v>
          </cell>
        </row>
        <row r="1270">
          <cell r="A1270">
            <v>1116</v>
          </cell>
          <cell r="B1270">
            <v>14371170.014384</v>
          </cell>
        </row>
        <row r="1271">
          <cell r="A1271">
            <v>1118</v>
          </cell>
          <cell r="B1271">
            <v>29331912.462425001</v>
          </cell>
        </row>
        <row r="1275">
          <cell r="B1275">
            <v>2790422156.4200001</v>
          </cell>
        </row>
        <row r="1283">
          <cell r="A1283" t="str">
            <v>021</v>
          </cell>
          <cell r="B1283">
            <v>604932941.01554799</v>
          </cell>
        </row>
        <row r="1284">
          <cell r="A1284">
            <v>3502</v>
          </cell>
          <cell r="B1284">
            <v>899748774.31344199</v>
          </cell>
        </row>
        <row r="1285">
          <cell r="A1285">
            <v>4101</v>
          </cell>
          <cell r="B1285">
            <v>0</v>
          </cell>
        </row>
        <row r="1286">
          <cell r="A1286">
            <v>4103</v>
          </cell>
          <cell r="B1286">
            <v>0</v>
          </cell>
        </row>
        <row r="1287">
          <cell r="A1287">
            <v>4602</v>
          </cell>
          <cell r="B1287">
            <v>0</v>
          </cell>
        </row>
        <row r="1288">
          <cell r="A1288">
            <v>4604</v>
          </cell>
          <cell r="B1288">
            <v>0</v>
          </cell>
        </row>
        <row r="1289">
          <cell r="A1289">
            <v>4606</v>
          </cell>
          <cell r="B1289">
            <v>0</v>
          </cell>
        </row>
        <row r="1290">
          <cell r="A1290">
            <v>4806</v>
          </cell>
          <cell r="B1290">
            <v>0</v>
          </cell>
        </row>
        <row r="1291">
          <cell r="A1291">
            <v>4808</v>
          </cell>
          <cell r="B1291">
            <v>0</v>
          </cell>
        </row>
        <row r="1292">
          <cell r="A1292">
            <v>4809</v>
          </cell>
          <cell r="B1292">
            <v>0</v>
          </cell>
        </row>
        <row r="1293">
          <cell r="A1293">
            <v>4402</v>
          </cell>
          <cell r="B1293">
            <v>924371682.26457703</v>
          </cell>
        </row>
        <row r="1294">
          <cell r="A1294">
            <v>4403</v>
          </cell>
          <cell r="B1294">
            <v>169935357.244553</v>
          </cell>
        </row>
        <row r="1295">
          <cell r="A1295">
            <v>4404</v>
          </cell>
          <cell r="B1295">
            <v>109403301.533453</v>
          </cell>
        </row>
        <row r="1296">
          <cell r="A1296">
            <v>1275</v>
          </cell>
          <cell r="B1296">
            <v>0</v>
          </cell>
        </row>
        <row r="1297">
          <cell r="A1297">
            <v>1110</v>
          </cell>
          <cell r="B1297">
            <v>303810655.25455397</v>
          </cell>
        </row>
        <row r="1298">
          <cell r="A1298">
            <v>1114</v>
          </cell>
          <cell r="B1298">
            <v>28936376.854329001</v>
          </cell>
        </row>
        <row r="1299">
          <cell r="A1299">
            <v>1116</v>
          </cell>
          <cell r="B1299">
            <v>15911611.526864</v>
          </cell>
        </row>
        <row r="1300">
          <cell r="A1300">
            <v>1118</v>
          </cell>
          <cell r="B1300">
            <v>32475991.58419</v>
          </cell>
        </row>
        <row r="1304">
          <cell r="B1304">
            <v>3089526691.5900002</v>
          </cell>
        </row>
        <row r="1313">
          <cell r="A1313" t="str">
            <v>021</v>
          </cell>
          <cell r="B1313">
            <v>586565706.64625895</v>
          </cell>
        </row>
        <row r="1314">
          <cell r="A1314">
            <v>3502</v>
          </cell>
          <cell r="B1314">
            <v>872430214.69995499</v>
          </cell>
        </row>
        <row r="1315">
          <cell r="A1315">
            <v>4101</v>
          </cell>
          <cell r="B1315">
            <v>0</v>
          </cell>
        </row>
        <row r="1316">
          <cell r="A1316">
            <v>4103</v>
          </cell>
          <cell r="B1316">
            <v>0</v>
          </cell>
        </row>
        <row r="1317">
          <cell r="A1317">
            <v>4602</v>
          </cell>
          <cell r="B1317">
            <v>0</v>
          </cell>
        </row>
        <row r="1318">
          <cell r="A1318">
            <v>4604</v>
          </cell>
          <cell r="B1318">
            <v>0</v>
          </cell>
        </row>
        <row r="1319">
          <cell r="A1319">
            <v>4606</v>
          </cell>
          <cell r="B1319">
            <v>0</v>
          </cell>
        </row>
        <row r="1320">
          <cell r="A1320">
            <v>4806</v>
          </cell>
          <cell r="B1320">
            <v>0</v>
          </cell>
        </row>
        <row r="1321">
          <cell r="A1321">
            <v>4808</v>
          </cell>
          <cell r="B1321">
            <v>0</v>
          </cell>
        </row>
        <row r="1322">
          <cell r="A1322">
            <v>4809</v>
          </cell>
          <cell r="B1322">
            <v>0</v>
          </cell>
        </row>
        <row r="1323">
          <cell r="A1323">
            <v>4402</v>
          </cell>
          <cell r="B1323">
            <v>896305511.32009995</v>
          </cell>
        </row>
        <row r="1324">
          <cell r="A1324">
            <v>4403</v>
          </cell>
          <cell r="B1324">
            <v>164775706.773379</v>
          </cell>
        </row>
        <row r="1325">
          <cell r="A1325">
            <v>4404</v>
          </cell>
          <cell r="B1325">
            <v>106081551.39588299</v>
          </cell>
        </row>
        <row r="1326">
          <cell r="A1326">
            <v>1275</v>
          </cell>
          <cell r="B1326">
            <v>0</v>
          </cell>
        </row>
        <row r="1327">
          <cell r="A1327">
            <v>1110</v>
          </cell>
          <cell r="B1327">
            <v>294586225.35397702</v>
          </cell>
        </row>
        <row r="1328">
          <cell r="A1328">
            <v>1114</v>
          </cell>
          <cell r="B1328">
            <v>28057798.12362</v>
          </cell>
        </row>
        <row r="1329">
          <cell r="A1329">
            <v>1116</v>
          </cell>
          <cell r="B1329">
            <v>15428496.327985</v>
          </cell>
        </row>
        <row r="1330">
          <cell r="A1330">
            <v>1118</v>
          </cell>
          <cell r="B1330">
            <v>31489941.547304001</v>
          </cell>
        </row>
        <row r="1334">
          <cell r="B1334">
            <v>2995721152.1900001</v>
          </cell>
        </row>
      </sheetData>
      <sheetData sheetId="3">
        <row r="1">
          <cell r="A1" t="str">
            <v>Code</v>
          </cell>
          <cell r="B1" t="str">
            <v>AmountRB</v>
          </cell>
        </row>
        <row r="11">
          <cell r="A11" t="str">
            <v>Code</v>
          </cell>
          <cell r="B11" t="str">
            <v>Amount</v>
          </cell>
        </row>
        <row r="12">
          <cell r="A12" t="str">
            <v>021</v>
          </cell>
          <cell r="B12">
            <v>34055443.933523998</v>
          </cell>
        </row>
        <row r="13">
          <cell r="A13">
            <v>3502</v>
          </cell>
          <cell r="B13">
            <v>183442872.900365</v>
          </cell>
        </row>
        <row r="14">
          <cell r="A14">
            <v>4101</v>
          </cell>
          <cell r="B14">
            <v>0</v>
          </cell>
        </row>
        <row r="15">
          <cell r="A15">
            <v>4103</v>
          </cell>
          <cell r="B15">
            <v>0</v>
          </cell>
        </row>
        <row r="16">
          <cell r="A16">
            <v>4602</v>
          </cell>
          <cell r="B16">
            <v>0</v>
          </cell>
        </row>
        <row r="17">
          <cell r="A17">
            <v>4604</v>
          </cell>
          <cell r="B17">
            <v>0</v>
          </cell>
        </row>
        <row r="18">
          <cell r="A18">
            <v>4606</v>
          </cell>
          <cell r="B18">
            <v>0</v>
          </cell>
        </row>
        <row r="19">
          <cell r="A19">
            <v>4806</v>
          </cell>
          <cell r="B19">
            <v>0</v>
          </cell>
        </row>
        <row r="20">
          <cell r="A20">
            <v>4808</v>
          </cell>
          <cell r="B20">
            <v>0</v>
          </cell>
        </row>
        <row r="21">
          <cell r="A21">
            <v>4809</v>
          </cell>
          <cell r="B21">
            <v>0</v>
          </cell>
        </row>
        <row r="22">
          <cell r="A22">
            <v>4402</v>
          </cell>
          <cell r="B22">
            <v>92597677.269693002</v>
          </cell>
        </row>
        <row r="23">
          <cell r="A23">
            <v>4403</v>
          </cell>
          <cell r="B23">
            <v>17023043.510258999</v>
          </cell>
        </row>
        <row r="24">
          <cell r="A24">
            <v>4404</v>
          </cell>
          <cell r="B24">
            <v>10959327.078059999</v>
          </cell>
        </row>
        <row r="25">
          <cell r="A25">
            <v>1275</v>
          </cell>
          <cell r="B25">
            <v>0</v>
          </cell>
        </row>
        <row r="26">
          <cell r="A26">
            <v>1110</v>
          </cell>
          <cell r="B26">
            <v>195994434.55842</v>
          </cell>
        </row>
        <row r="27">
          <cell r="A27">
            <v>1114</v>
          </cell>
          <cell r="B27">
            <v>9874516.1916039996</v>
          </cell>
        </row>
        <row r="28">
          <cell r="A28">
            <v>1116</v>
          </cell>
          <cell r="B28">
            <v>24298512.437893</v>
          </cell>
        </row>
        <row r="29">
          <cell r="A29">
            <v>1118</v>
          </cell>
          <cell r="B29">
            <v>24156121.745822001</v>
          </cell>
        </row>
        <row r="33">
          <cell r="B33">
            <v>592401949.63</v>
          </cell>
        </row>
        <row r="34">
          <cell r="B34" t="b">
            <v>1</v>
          </cell>
        </row>
        <row r="38">
          <cell r="A38" t="str">
            <v>Code</v>
          </cell>
          <cell r="B38" t="str">
            <v>Amount</v>
          </cell>
        </row>
        <row r="39">
          <cell r="A39" t="str">
            <v>021</v>
          </cell>
          <cell r="B39">
            <v>6863738.5824199999</v>
          </cell>
        </row>
        <row r="40">
          <cell r="A40">
            <v>3502</v>
          </cell>
          <cell r="B40">
            <v>35195339.145939998</v>
          </cell>
        </row>
        <row r="41">
          <cell r="A41">
            <v>4101</v>
          </cell>
          <cell r="B41">
            <v>0</v>
          </cell>
        </row>
        <row r="42">
          <cell r="A42">
            <v>4103</v>
          </cell>
          <cell r="B42">
            <v>0</v>
          </cell>
        </row>
        <row r="43">
          <cell r="A43">
            <v>4602</v>
          </cell>
          <cell r="B43">
            <v>0</v>
          </cell>
        </row>
        <row r="44">
          <cell r="A44">
            <v>4604</v>
          </cell>
          <cell r="B44">
            <v>0</v>
          </cell>
        </row>
        <row r="45">
          <cell r="A45">
            <v>4606</v>
          </cell>
          <cell r="B45">
            <v>0</v>
          </cell>
        </row>
        <row r="46">
          <cell r="A46">
            <v>4806</v>
          </cell>
          <cell r="B46">
            <v>0</v>
          </cell>
        </row>
        <row r="47">
          <cell r="A47">
            <v>4808</v>
          </cell>
          <cell r="B47">
            <v>0</v>
          </cell>
        </row>
        <row r="48">
          <cell r="A48">
            <v>4809</v>
          </cell>
          <cell r="B48">
            <v>0</v>
          </cell>
        </row>
        <row r="49">
          <cell r="A49">
            <v>4402</v>
          </cell>
          <cell r="B49">
            <v>17765785.086692002</v>
          </cell>
        </row>
        <row r="50">
          <cell r="A50">
            <v>4403</v>
          </cell>
          <cell r="B50">
            <v>3266040.1582630002</v>
          </cell>
        </row>
        <row r="51">
          <cell r="A51">
            <v>4404</v>
          </cell>
          <cell r="B51">
            <v>2102655.8689640001</v>
          </cell>
        </row>
        <row r="52">
          <cell r="A52">
            <v>1275</v>
          </cell>
          <cell r="B52">
            <v>0</v>
          </cell>
        </row>
        <row r="53">
          <cell r="A53">
            <v>1110</v>
          </cell>
          <cell r="B53">
            <v>37603481.050729997</v>
          </cell>
        </row>
        <row r="54">
          <cell r="A54">
            <v>1114</v>
          </cell>
          <cell r="B54">
            <v>1894524.114078</v>
          </cell>
        </row>
        <row r="55">
          <cell r="A55">
            <v>1116</v>
          </cell>
          <cell r="B55">
            <v>4661911.2123149997</v>
          </cell>
        </row>
        <row r="56">
          <cell r="A56">
            <v>1118</v>
          </cell>
          <cell r="B56">
            <v>4634592.1422450002</v>
          </cell>
        </row>
        <row r="60">
          <cell r="B60">
            <v>113988067.36</v>
          </cell>
        </row>
        <row r="61">
          <cell r="B61" t="b">
            <v>1</v>
          </cell>
        </row>
        <row r="65">
          <cell r="A65" t="str">
            <v>Code</v>
          </cell>
          <cell r="B65" t="str">
            <v>Amount</v>
          </cell>
        </row>
        <row r="66">
          <cell r="A66" t="str">
            <v>021</v>
          </cell>
          <cell r="B66">
            <v>9380169.7020139992</v>
          </cell>
        </row>
        <row r="67">
          <cell r="A67">
            <v>3502</v>
          </cell>
          <cell r="B67">
            <v>46377020.998159997</v>
          </cell>
        </row>
        <row r="68">
          <cell r="A68">
            <v>4101</v>
          </cell>
          <cell r="B68">
            <v>0</v>
          </cell>
        </row>
        <row r="69">
          <cell r="A69">
            <v>4103</v>
          </cell>
          <cell r="B69">
            <v>0</v>
          </cell>
        </row>
        <row r="70">
          <cell r="A70">
            <v>4602</v>
          </cell>
          <cell r="B70">
            <v>0</v>
          </cell>
        </row>
        <row r="71">
          <cell r="A71">
            <v>4604</v>
          </cell>
          <cell r="B71">
            <v>0</v>
          </cell>
        </row>
        <row r="72">
          <cell r="A72">
            <v>4606</v>
          </cell>
          <cell r="B72">
            <v>0</v>
          </cell>
        </row>
        <row r="73">
          <cell r="A73">
            <v>4806</v>
          </cell>
          <cell r="B73">
            <v>0</v>
          </cell>
        </row>
        <row r="74">
          <cell r="A74">
            <v>4808</v>
          </cell>
          <cell r="B74">
            <v>0</v>
          </cell>
        </row>
        <row r="75">
          <cell r="A75">
            <v>4809</v>
          </cell>
          <cell r="B75">
            <v>0</v>
          </cell>
        </row>
        <row r="76">
          <cell r="A76">
            <v>4402</v>
          </cell>
          <cell r="B76">
            <v>23410036.897153001</v>
          </cell>
        </row>
        <row r="77">
          <cell r="A77">
            <v>4403</v>
          </cell>
          <cell r="B77">
            <v>4303672.4940339997</v>
          </cell>
        </row>
        <row r="78">
          <cell r="A78">
            <v>4404</v>
          </cell>
          <cell r="B78">
            <v>2770676.9632899999</v>
          </cell>
        </row>
        <row r="79">
          <cell r="A79">
            <v>1275</v>
          </cell>
          <cell r="B79">
            <v>0</v>
          </cell>
        </row>
        <row r="80">
          <cell r="A80">
            <v>1110</v>
          </cell>
          <cell r="B80">
            <v>49550237.975041002</v>
          </cell>
        </row>
        <row r="81">
          <cell r="A81">
            <v>1114</v>
          </cell>
          <cell r="B81">
            <v>2496421.0248349998</v>
          </cell>
        </row>
        <row r="82">
          <cell r="A82">
            <v>1116</v>
          </cell>
          <cell r="B82">
            <v>6143016.6445779996</v>
          </cell>
        </row>
        <row r="83">
          <cell r="A83">
            <v>1118</v>
          </cell>
          <cell r="B83">
            <v>6445816.7785189999</v>
          </cell>
        </row>
        <row r="87">
          <cell r="B87">
            <v>150877069.47999999</v>
          </cell>
        </row>
        <row r="88">
          <cell r="B88" t="b">
            <v>1</v>
          </cell>
        </row>
        <row r="92">
          <cell r="A92" t="str">
            <v>Code</v>
          </cell>
          <cell r="B92" t="str">
            <v>Amount</v>
          </cell>
        </row>
        <row r="93">
          <cell r="A93" t="str">
            <v>021</v>
          </cell>
          <cell r="B93">
            <v>14052931.390374999</v>
          </cell>
        </row>
        <row r="94">
          <cell r="A94">
            <v>3502</v>
          </cell>
          <cell r="B94">
            <v>69090675.206988007</v>
          </cell>
        </row>
        <row r="95">
          <cell r="A95">
            <v>4101</v>
          </cell>
          <cell r="B95">
            <v>0</v>
          </cell>
        </row>
        <row r="96">
          <cell r="A96">
            <v>4103</v>
          </cell>
          <cell r="B96">
            <v>0</v>
          </cell>
        </row>
        <row r="97">
          <cell r="A97">
            <v>4602</v>
          </cell>
          <cell r="B97">
            <v>0</v>
          </cell>
        </row>
        <row r="98">
          <cell r="A98">
            <v>4604</v>
          </cell>
          <cell r="B98">
            <v>0</v>
          </cell>
        </row>
        <row r="99">
          <cell r="A99">
            <v>4606</v>
          </cell>
          <cell r="B99">
            <v>0</v>
          </cell>
        </row>
        <row r="100">
          <cell r="A100">
            <v>4806</v>
          </cell>
          <cell r="B100">
            <v>0</v>
          </cell>
        </row>
        <row r="101">
          <cell r="A101">
            <v>4808</v>
          </cell>
          <cell r="B101">
            <v>0</v>
          </cell>
        </row>
        <row r="102">
          <cell r="A102">
            <v>4809</v>
          </cell>
          <cell r="B102">
            <v>0</v>
          </cell>
        </row>
        <row r="103">
          <cell r="A103">
            <v>4402</v>
          </cell>
          <cell r="B103">
            <v>34875358.982394002</v>
          </cell>
        </row>
        <row r="104">
          <cell r="A104">
            <v>4403</v>
          </cell>
          <cell r="B104">
            <v>6411443.2553639999</v>
          </cell>
        </row>
        <row r="105">
          <cell r="A105">
            <v>4404</v>
          </cell>
          <cell r="B105">
            <v>4127646.3656810001</v>
          </cell>
        </row>
        <row r="106">
          <cell r="A106">
            <v>1275</v>
          </cell>
          <cell r="B106">
            <v>0</v>
          </cell>
        </row>
        <row r="107">
          <cell r="A107">
            <v>1110</v>
          </cell>
          <cell r="B107">
            <v>79081436.337263003</v>
          </cell>
        </row>
        <row r="108">
          <cell r="A108">
            <v>1114</v>
          </cell>
          <cell r="B108">
            <v>4848545.7283300003</v>
          </cell>
        </row>
        <row r="109">
          <cell r="A109">
            <v>1116</v>
          </cell>
          <cell r="B109">
            <v>9646531.2646639999</v>
          </cell>
        </row>
        <row r="110">
          <cell r="A110">
            <v>1118</v>
          </cell>
          <cell r="B110">
            <v>10693693.829244001</v>
          </cell>
        </row>
        <row r="114">
          <cell r="B114">
            <v>232828262.36000001</v>
          </cell>
        </row>
        <row r="115">
          <cell r="B115" t="b">
            <v>1</v>
          </cell>
        </row>
        <row r="120">
          <cell r="A120" t="str">
            <v>Code</v>
          </cell>
          <cell r="B120" t="str">
            <v>Amount</v>
          </cell>
        </row>
        <row r="121">
          <cell r="A121" t="str">
            <v>021</v>
          </cell>
          <cell r="B121">
            <v>10951809.080821</v>
          </cell>
        </row>
        <row r="122">
          <cell r="A122">
            <v>3502</v>
          </cell>
          <cell r="B122">
            <v>55210936.276864</v>
          </cell>
        </row>
        <row r="123">
          <cell r="A123">
            <v>4101</v>
          </cell>
          <cell r="B123">
            <v>0</v>
          </cell>
        </row>
        <row r="124">
          <cell r="A124">
            <v>4103</v>
          </cell>
          <cell r="B124">
            <v>0</v>
          </cell>
        </row>
        <row r="125">
          <cell r="A125">
            <v>4602</v>
          </cell>
          <cell r="B125">
            <v>0</v>
          </cell>
        </row>
        <row r="126">
          <cell r="A126">
            <v>4604</v>
          </cell>
          <cell r="B126">
            <v>0</v>
          </cell>
        </row>
        <row r="127">
          <cell r="A127">
            <v>4606</v>
          </cell>
          <cell r="B127">
            <v>0</v>
          </cell>
        </row>
        <row r="128">
          <cell r="A128">
            <v>4806</v>
          </cell>
          <cell r="B128">
            <v>0</v>
          </cell>
        </row>
        <row r="129">
          <cell r="A129">
            <v>4808</v>
          </cell>
          <cell r="B129">
            <v>0</v>
          </cell>
        </row>
        <row r="130">
          <cell r="A130">
            <v>4809</v>
          </cell>
          <cell r="B130">
            <v>0</v>
          </cell>
        </row>
        <row r="131">
          <cell r="A131">
            <v>4402</v>
          </cell>
          <cell r="B131">
            <v>27869190.981867</v>
          </cell>
        </row>
        <row r="132">
          <cell r="A132">
            <v>4403</v>
          </cell>
          <cell r="B132">
            <v>5123437.9162480002</v>
          </cell>
        </row>
        <row r="133">
          <cell r="A133">
            <v>4404</v>
          </cell>
          <cell r="B133">
            <v>3298436.7251630002</v>
          </cell>
        </row>
        <row r="134">
          <cell r="A134">
            <v>1275</v>
          </cell>
          <cell r="B134">
            <v>0</v>
          </cell>
        </row>
        <row r="135">
          <cell r="A135">
            <v>1110</v>
          </cell>
          <cell r="B135">
            <v>55001036.992398001</v>
          </cell>
        </row>
        <row r="136">
          <cell r="A136">
            <v>1114</v>
          </cell>
          <cell r="B136">
            <v>3874513.433836</v>
          </cell>
        </row>
        <row r="137">
          <cell r="A137">
            <v>1116</v>
          </cell>
          <cell r="B137">
            <v>8054318.8426050004</v>
          </cell>
        </row>
        <row r="138">
          <cell r="A138">
            <v>1118</v>
          </cell>
          <cell r="B138">
            <v>8545420.1569449995</v>
          </cell>
        </row>
        <row r="142">
          <cell r="B142">
            <v>177929100.41</v>
          </cell>
        </row>
        <row r="143">
          <cell r="B143" t="b">
            <v>1</v>
          </cell>
        </row>
        <row r="147">
          <cell r="A147" t="str">
            <v>Code</v>
          </cell>
          <cell r="B147" t="str">
            <v>Amount</v>
          </cell>
        </row>
        <row r="148">
          <cell r="A148" t="str">
            <v>021</v>
          </cell>
          <cell r="B148">
            <v>14249755.166951001</v>
          </cell>
        </row>
        <row r="149">
          <cell r="A149">
            <v>3502</v>
          </cell>
          <cell r="B149">
            <v>73206744.115077004</v>
          </cell>
        </row>
        <row r="150">
          <cell r="A150">
            <v>4101</v>
          </cell>
          <cell r="B150">
            <v>0</v>
          </cell>
        </row>
        <row r="151">
          <cell r="A151">
            <v>4103</v>
          </cell>
          <cell r="B151">
            <v>0</v>
          </cell>
        </row>
        <row r="152">
          <cell r="A152">
            <v>4602</v>
          </cell>
          <cell r="B152">
            <v>0</v>
          </cell>
        </row>
        <row r="153">
          <cell r="A153">
            <v>4604</v>
          </cell>
          <cell r="B153">
            <v>0</v>
          </cell>
        </row>
        <row r="154">
          <cell r="A154">
            <v>4606</v>
          </cell>
          <cell r="B154">
            <v>0</v>
          </cell>
        </row>
        <row r="155">
          <cell r="A155">
            <v>4806</v>
          </cell>
          <cell r="B155">
            <v>0</v>
          </cell>
        </row>
        <row r="156">
          <cell r="A156">
            <v>4808</v>
          </cell>
          <cell r="B156">
            <v>0</v>
          </cell>
        </row>
        <row r="157">
          <cell r="A157">
            <v>4809</v>
          </cell>
          <cell r="B157">
            <v>0</v>
          </cell>
        </row>
        <row r="158">
          <cell r="A158">
            <v>4402</v>
          </cell>
          <cell r="B158">
            <v>36953054.421552002</v>
          </cell>
        </row>
        <row r="159">
          <cell r="A159">
            <v>4403</v>
          </cell>
          <cell r="B159">
            <v>6793404.2386710001</v>
          </cell>
        </row>
        <row r="160">
          <cell r="A160">
            <v>4404</v>
          </cell>
          <cell r="B160">
            <v>4373550.4159530001</v>
          </cell>
        </row>
        <row r="161">
          <cell r="A161">
            <v>1275</v>
          </cell>
          <cell r="B161">
            <v>0</v>
          </cell>
        </row>
        <row r="162">
          <cell r="A162">
            <v>1110</v>
          </cell>
          <cell r="B162">
            <v>70220066.607934996</v>
          </cell>
        </row>
        <row r="163">
          <cell r="A163">
            <v>1114</v>
          </cell>
          <cell r="B163">
            <v>5137397.2739549996</v>
          </cell>
        </row>
        <row r="164">
          <cell r="A164">
            <v>1116</v>
          </cell>
          <cell r="B164">
            <v>11137719.353053</v>
          </cell>
        </row>
        <row r="165">
          <cell r="A165">
            <v>1118</v>
          </cell>
          <cell r="B165">
            <v>11451971.362778001</v>
          </cell>
        </row>
        <row r="169">
          <cell r="B169">
            <v>233523662.96000001</v>
          </cell>
        </row>
        <row r="170">
          <cell r="B170" t="b">
            <v>1</v>
          </cell>
        </row>
        <row r="175">
          <cell r="A175" t="str">
            <v>Code</v>
          </cell>
          <cell r="B175" t="str">
            <v>Amount</v>
          </cell>
        </row>
        <row r="176">
          <cell r="A176" t="str">
            <v>021</v>
          </cell>
          <cell r="B176">
            <v>7649012.9299889999</v>
          </cell>
        </row>
        <row r="177">
          <cell r="A177">
            <v>3502</v>
          </cell>
          <cell r="B177">
            <v>38837728.894954003</v>
          </cell>
        </row>
        <row r="178">
          <cell r="A178">
            <v>4101</v>
          </cell>
          <cell r="B178">
            <v>0</v>
          </cell>
        </row>
        <row r="179">
          <cell r="A179">
            <v>4103</v>
          </cell>
          <cell r="B179">
            <v>0</v>
          </cell>
        </row>
        <row r="180">
          <cell r="A180">
            <v>4602</v>
          </cell>
          <cell r="B180">
            <v>0</v>
          </cell>
        </row>
        <row r="181">
          <cell r="A181">
            <v>4604</v>
          </cell>
          <cell r="B181">
            <v>0</v>
          </cell>
        </row>
        <row r="182">
          <cell r="A182">
            <v>4606</v>
          </cell>
          <cell r="B182">
            <v>0</v>
          </cell>
        </row>
        <row r="183">
          <cell r="A183">
            <v>4806</v>
          </cell>
          <cell r="B183">
            <v>0</v>
          </cell>
        </row>
        <row r="184">
          <cell r="A184">
            <v>4808</v>
          </cell>
          <cell r="B184">
            <v>0</v>
          </cell>
        </row>
        <row r="185">
          <cell r="A185">
            <v>4809</v>
          </cell>
          <cell r="B185">
            <v>0</v>
          </cell>
        </row>
        <row r="186">
          <cell r="A186">
            <v>4402</v>
          </cell>
          <cell r="B186">
            <v>19604378.350834999</v>
          </cell>
        </row>
        <row r="187">
          <cell r="A187">
            <v>4403</v>
          </cell>
          <cell r="B187">
            <v>3604044.8907360001</v>
          </cell>
        </row>
        <row r="188">
          <cell r="A188">
            <v>4404</v>
          </cell>
          <cell r="B188">
            <v>2320261.164684</v>
          </cell>
        </row>
        <row r="189">
          <cell r="A189">
            <v>1275</v>
          </cell>
          <cell r="B189">
            <v>0</v>
          </cell>
        </row>
        <row r="190">
          <cell r="A190">
            <v>1110</v>
          </cell>
          <cell r="B190">
            <v>35508498.945536003</v>
          </cell>
        </row>
        <row r="191">
          <cell r="A191">
            <v>1114</v>
          </cell>
          <cell r="B191">
            <v>2725498.107632</v>
          </cell>
        </row>
        <row r="192">
          <cell r="A192">
            <v>1116</v>
          </cell>
          <cell r="B192">
            <v>5908928.2697069999</v>
          </cell>
        </row>
        <row r="193">
          <cell r="A193">
            <v>1118</v>
          </cell>
          <cell r="B193">
            <v>6343540.4539790004</v>
          </cell>
        </row>
        <row r="197">
          <cell r="B197">
            <v>122501892.01000001</v>
          </cell>
        </row>
        <row r="198">
          <cell r="B198" t="b">
            <v>1</v>
          </cell>
        </row>
        <row r="202">
          <cell r="A202" t="str">
            <v>Code</v>
          </cell>
          <cell r="B202" t="str">
            <v>Amount</v>
          </cell>
        </row>
        <row r="203">
          <cell r="A203" t="str">
            <v>021</v>
          </cell>
          <cell r="B203">
            <v>2939194.079382</v>
          </cell>
        </row>
        <row r="204">
          <cell r="A204">
            <v>3502</v>
          </cell>
          <cell r="B204">
            <v>14555638.96425</v>
          </cell>
        </row>
        <row r="205">
          <cell r="A205">
            <v>4101</v>
          </cell>
          <cell r="B205">
            <v>0</v>
          </cell>
        </row>
        <row r="206">
          <cell r="A206">
            <v>4103</v>
          </cell>
          <cell r="B206">
            <v>0</v>
          </cell>
        </row>
        <row r="207">
          <cell r="A207">
            <v>4602</v>
          </cell>
          <cell r="B207">
            <v>0</v>
          </cell>
        </row>
        <row r="208">
          <cell r="A208">
            <v>4604</v>
          </cell>
          <cell r="B208">
            <v>0</v>
          </cell>
        </row>
        <row r="209">
          <cell r="A209">
            <v>4606</v>
          </cell>
          <cell r="B209">
            <v>0</v>
          </cell>
        </row>
        <row r="210">
          <cell r="A210">
            <v>4806</v>
          </cell>
          <cell r="B210">
            <v>0</v>
          </cell>
        </row>
        <row r="211">
          <cell r="A211">
            <v>4808</v>
          </cell>
          <cell r="B211">
            <v>0</v>
          </cell>
        </row>
        <row r="212">
          <cell r="A212">
            <v>4809</v>
          </cell>
          <cell r="B212">
            <v>0</v>
          </cell>
        </row>
        <row r="213">
          <cell r="A213">
            <v>4402</v>
          </cell>
          <cell r="B213">
            <v>7347346.5496690003</v>
          </cell>
        </row>
        <row r="214">
          <cell r="A214">
            <v>4403</v>
          </cell>
          <cell r="B214">
            <v>1350727.1854739999</v>
          </cell>
        </row>
        <row r="215">
          <cell r="A215">
            <v>4404</v>
          </cell>
          <cell r="B215">
            <v>869589.56604399998</v>
          </cell>
        </row>
        <row r="216">
          <cell r="A216">
            <v>1275</v>
          </cell>
          <cell r="B216">
            <v>0</v>
          </cell>
        </row>
        <row r="217">
          <cell r="A217">
            <v>1110</v>
          </cell>
          <cell r="B217">
            <v>13307907.169640001</v>
          </cell>
        </row>
        <row r="218">
          <cell r="A218">
            <v>1114</v>
          </cell>
          <cell r="B218">
            <v>1021464.631975</v>
          </cell>
        </row>
        <row r="219">
          <cell r="A219">
            <v>1116</v>
          </cell>
          <cell r="B219">
            <v>2214553.4511589999</v>
          </cell>
        </row>
        <row r="220">
          <cell r="A220">
            <v>1118</v>
          </cell>
          <cell r="B220">
            <v>2456683.722296</v>
          </cell>
        </row>
        <row r="224">
          <cell r="B224">
            <v>46063105.32</v>
          </cell>
        </row>
        <row r="225">
          <cell r="B225" t="b">
            <v>1</v>
          </cell>
        </row>
        <row r="229">
          <cell r="A229" t="str">
            <v>Code</v>
          </cell>
          <cell r="B229" t="str">
            <v>Amount</v>
          </cell>
        </row>
        <row r="230">
          <cell r="A230" t="str">
            <v>021</v>
          </cell>
          <cell r="B230">
            <v>3418650.2951480001</v>
          </cell>
        </row>
        <row r="231">
          <cell r="A231">
            <v>3502</v>
          </cell>
          <cell r="B231">
            <v>27114551.707334001</v>
          </cell>
        </row>
        <row r="232">
          <cell r="A232">
            <v>4101</v>
          </cell>
          <cell r="B232">
            <v>0</v>
          </cell>
        </row>
        <row r="233">
          <cell r="A233">
            <v>4103</v>
          </cell>
          <cell r="B233">
            <v>0</v>
          </cell>
        </row>
        <row r="234">
          <cell r="A234">
            <v>4602</v>
          </cell>
          <cell r="B234">
            <v>0</v>
          </cell>
        </row>
        <row r="235">
          <cell r="A235">
            <v>4604</v>
          </cell>
          <cell r="B235">
            <v>0</v>
          </cell>
        </row>
        <row r="236">
          <cell r="A236">
            <v>4606</v>
          </cell>
          <cell r="B236">
            <v>0</v>
          </cell>
        </row>
        <row r="237">
          <cell r="A237">
            <v>4806</v>
          </cell>
          <cell r="B237">
            <v>0</v>
          </cell>
        </row>
        <row r="238">
          <cell r="A238">
            <v>4808</v>
          </cell>
          <cell r="B238">
            <v>0</v>
          </cell>
        </row>
        <row r="239">
          <cell r="A239">
            <v>4809</v>
          </cell>
          <cell r="B239">
            <v>0</v>
          </cell>
        </row>
        <row r="240">
          <cell r="A240">
            <v>4402</v>
          </cell>
          <cell r="B240">
            <v>8295243.9407400005</v>
          </cell>
        </row>
        <row r="241">
          <cell r="A241">
            <v>4403</v>
          </cell>
          <cell r="B241">
            <v>1524987.4801950001</v>
          </cell>
        </row>
        <row r="242">
          <cell r="A242">
            <v>4404</v>
          </cell>
          <cell r="B242">
            <v>981777.23480099998</v>
          </cell>
        </row>
        <row r="243">
          <cell r="A243">
            <v>1275</v>
          </cell>
          <cell r="B243">
            <v>0</v>
          </cell>
        </row>
        <row r="244">
          <cell r="A244">
            <v>1110</v>
          </cell>
          <cell r="B244">
            <v>19231966.945539001</v>
          </cell>
        </row>
        <row r="245">
          <cell r="A245">
            <v>1114</v>
          </cell>
          <cell r="B245">
            <v>1153246.0381159999</v>
          </cell>
        </row>
        <row r="246">
          <cell r="A246">
            <v>1116</v>
          </cell>
          <cell r="B246">
            <v>2500257.8785399999</v>
          </cell>
        </row>
        <row r="247">
          <cell r="A247">
            <v>1118</v>
          </cell>
          <cell r="B247">
            <v>3243194.0146150002</v>
          </cell>
        </row>
        <row r="251">
          <cell r="B251">
            <v>67463875.540000007</v>
          </cell>
        </row>
        <row r="252">
          <cell r="B252" t="b">
            <v>1</v>
          </cell>
        </row>
        <row r="257">
          <cell r="A257" t="str">
            <v>Code</v>
          </cell>
          <cell r="B257" t="str">
            <v>Amount</v>
          </cell>
        </row>
        <row r="258">
          <cell r="A258" t="str">
            <v>021</v>
          </cell>
          <cell r="B258">
            <v>5115046.9382689996</v>
          </cell>
        </row>
        <row r="259">
          <cell r="A259">
            <v>3502</v>
          </cell>
          <cell r="B259">
            <v>35188439.805514</v>
          </cell>
        </row>
        <row r="260">
          <cell r="A260">
            <v>4101</v>
          </cell>
          <cell r="B260">
            <v>0</v>
          </cell>
        </row>
        <row r="261">
          <cell r="A261">
            <v>4103</v>
          </cell>
          <cell r="B261">
            <v>0</v>
          </cell>
        </row>
        <row r="262">
          <cell r="A262">
            <v>4602</v>
          </cell>
          <cell r="B262">
            <v>0</v>
          </cell>
        </row>
        <row r="263">
          <cell r="A263">
            <v>4604</v>
          </cell>
          <cell r="B263">
            <v>0</v>
          </cell>
        </row>
        <row r="264">
          <cell r="A264">
            <v>4606</v>
          </cell>
          <cell r="B264">
            <v>0</v>
          </cell>
        </row>
        <row r="265">
          <cell r="A265">
            <v>4806</v>
          </cell>
          <cell r="B265">
            <v>0</v>
          </cell>
        </row>
        <row r="266">
          <cell r="A266">
            <v>4808</v>
          </cell>
          <cell r="B266">
            <v>0</v>
          </cell>
        </row>
        <row r="267">
          <cell r="A267">
            <v>4809</v>
          </cell>
          <cell r="B267">
            <v>0</v>
          </cell>
        </row>
        <row r="268">
          <cell r="A268">
            <v>4402</v>
          </cell>
          <cell r="B268">
            <v>14697923.756379999</v>
          </cell>
        </row>
        <row r="269">
          <cell r="A269">
            <v>4403</v>
          </cell>
          <cell r="B269">
            <v>2702048.29098</v>
          </cell>
        </row>
        <row r="270">
          <cell r="A270">
            <v>4404</v>
          </cell>
          <cell r="B270">
            <v>1739561.4940249999</v>
          </cell>
        </row>
        <row r="271">
          <cell r="A271">
            <v>1275</v>
          </cell>
          <cell r="B271">
            <v>0</v>
          </cell>
        </row>
        <row r="272">
          <cell r="A272">
            <v>1110</v>
          </cell>
          <cell r="B272">
            <v>27961636.971560001</v>
          </cell>
        </row>
        <row r="273">
          <cell r="A273">
            <v>1114</v>
          </cell>
          <cell r="B273">
            <v>1496647.602041</v>
          </cell>
        </row>
        <row r="274">
          <cell r="A274">
            <v>1116</v>
          </cell>
          <cell r="B274">
            <v>3244758.563848</v>
          </cell>
        </row>
        <row r="275">
          <cell r="A275">
            <v>1118</v>
          </cell>
          <cell r="B275">
            <v>4471181.6355699999</v>
          </cell>
        </row>
        <row r="279">
          <cell r="B279">
            <v>96617245.060000002</v>
          </cell>
        </row>
        <row r="280">
          <cell r="B280" t="b">
            <v>1</v>
          </cell>
        </row>
        <row r="285">
          <cell r="A285" t="str">
            <v>Code</v>
          </cell>
          <cell r="B285" t="str">
            <v>Amount</v>
          </cell>
        </row>
        <row r="286">
          <cell r="A286" t="str">
            <v>021</v>
          </cell>
          <cell r="B286">
            <v>4355445.0152599998</v>
          </cell>
        </row>
        <row r="287">
          <cell r="A287">
            <v>3502</v>
          </cell>
          <cell r="B287">
            <v>26701603.158378001</v>
          </cell>
        </row>
        <row r="288">
          <cell r="A288">
            <v>4101</v>
          </cell>
          <cell r="B288">
            <v>0</v>
          </cell>
        </row>
        <row r="289">
          <cell r="A289">
            <v>4103</v>
          </cell>
          <cell r="B289">
            <v>0</v>
          </cell>
        </row>
        <row r="290">
          <cell r="A290">
            <v>4602</v>
          </cell>
          <cell r="B290">
            <v>0</v>
          </cell>
        </row>
        <row r="291">
          <cell r="A291">
            <v>4604</v>
          </cell>
          <cell r="B291">
            <v>0</v>
          </cell>
        </row>
        <row r="292">
          <cell r="A292">
            <v>4606</v>
          </cell>
          <cell r="B292">
            <v>0</v>
          </cell>
        </row>
        <row r="293">
          <cell r="A293">
            <v>4806</v>
          </cell>
          <cell r="B293">
            <v>0</v>
          </cell>
        </row>
        <row r="294">
          <cell r="A294">
            <v>4808</v>
          </cell>
          <cell r="B294">
            <v>0</v>
          </cell>
        </row>
        <row r="295">
          <cell r="A295">
            <v>4809</v>
          </cell>
          <cell r="B295">
            <v>0</v>
          </cell>
        </row>
        <row r="296">
          <cell r="A296">
            <v>4402</v>
          </cell>
          <cell r="B296">
            <v>16524482.794343</v>
          </cell>
        </row>
        <row r="297">
          <cell r="A297">
            <v>4403</v>
          </cell>
          <cell r="B297">
            <v>3037840.666061</v>
          </cell>
        </row>
        <row r="298">
          <cell r="A298">
            <v>4404</v>
          </cell>
          <cell r="B298">
            <v>1955742.488135</v>
          </cell>
        </row>
        <row r="299">
          <cell r="A299">
            <v>1275</v>
          </cell>
          <cell r="B299">
            <v>0</v>
          </cell>
        </row>
        <row r="300">
          <cell r="A300">
            <v>1110</v>
          </cell>
          <cell r="B300">
            <v>21217778.855776999</v>
          </cell>
        </row>
        <row r="301">
          <cell r="A301">
            <v>1114</v>
          </cell>
          <cell r="B301">
            <v>1701672.93239</v>
          </cell>
        </row>
        <row r="302">
          <cell r="A302">
            <v>1116</v>
          </cell>
          <cell r="B302">
            <v>2674969.974771</v>
          </cell>
        </row>
        <row r="303">
          <cell r="A303">
            <v>1118</v>
          </cell>
          <cell r="B303">
            <v>3527937.559597</v>
          </cell>
        </row>
        <row r="307">
          <cell r="B307">
            <v>81697473.439999998</v>
          </cell>
        </row>
        <row r="308">
          <cell r="B308" t="b">
            <v>1</v>
          </cell>
        </row>
        <row r="312">
          <cell r="A312" t="str">
            <v>Code</v>
          </cell>
          <cell r="B312" t="str">
            <v>Amount</v>
          </cell>
        </row>
        <row r="313">
          <cell r="A313" t="str">
            <v>021</v>
          </cell>
          <cell r="B313">
            <v>27281688.764688998</v>
          </cell>
        </row>
        <row r="314">
          <cell r="A314">
            <v>3502</v>
          </cell>
          <cell r="B314">
            <v>158641983.709582</v>
          </cell>
        </row>
        <row r="315">
          <cell r="A315">
            <v>4101</v>
          </cell>
          <cell r="B315">
            <v>0</v>
          </cell>
        </row>
        <row r="316">
          <cell r="A316">
            <v>4103</v>
          </cell>
          <cell r="B316">
            <v>0</v>
          </cell>
        </row>
        <row r="317">
          <cell r="A317">
            <v>4602</v>
          </cell>
          <cell r="B317">
            <v>0</v>
          </cell>
        </row>
        <row r="318">
          <cell r="A318">
            <v>4604</v>
          </cell>
          <cell r="B318">
            <v>0</v>
          </cell>
        </row>
        <row r="319">
          <cell r="A319">
            <v>4606</v>
          </cell>
          <cell r="B319">
            <v>0</v>
          </cell>
        </row>
        <row r="320">
          <cell r="A320">
            <v>4806</v>
          </cell>
          <cell r="B320">
            <v>0</v>
          </cell>
        </row>
        <row r="321">
          <cell r="A321">
            <v>4808</v>
          </cell>
          <cell r="B321">
            <v>0</v>
          </cell>
        </row>
        <row r="322">
          <cell r="A322">
            <v>4809</v>
          </cell>
          <cell r="B322">
            <v>0</v>
          </cell>
        </row>
        <row r="323">
          <cell r="A323">
            <v>4402</v>
          </cell>
          <cell r="B323">
            <v>98176754.209116995</v>
          </cell>
        </row>
        <row r="324">
          <cell r="A324">
            <v>4403</v>
          </cell>
          <cell r="B324">
            <v>18048694.177611001</v>
          </cell>
        </row>
        <row r="325">
          <cell r="A325">
            <v>4404</v>
          </cell>
          <cell r="B325">
            <v>11619634.450508</v>
          </cell>
        </row>
        <row r="326">
          <cell r="A326">
            <v>1275</v>
          </cell>
          <cell r="B326">
            <v>0</v>
          </cell>
        </row>
        <row r="327">
          <cell r="A327">
            <v>1110</v>
          </cell>
          <cell r="B327">
            <v>126060989.957285</v>
          </cell>
        </row>
        <row r="328">
          <cell r="A328">
            <v>1114</v>
          </cell>
          <cell r="B328">
            <v>10110133.388547</v>
          </cell>
        </row>
        <row r="329">
          <cell r="A329">
            <v>1116</v>
          </cell>
          <cell r="B329">
            <v>16208836.447464</v>
          </cell>
        </row>
        <row r="330">
          <cell r="A330">
            <v>1118</v>
          </cell>
          <cell r="B330">
            <v>21356741.960014001</v>
          </cell>
        </row>
        <row r="334">
          <cell r="B334">
            <v>487505457.06</v>
          </cell>
        </row>
        <row r="335">
          <cell r="B335" t="b">
            <v>1</v>
          </cell>
        </row>
        <row r="339">
          <cell r="A339" t="str">
            <v>Code</v>
          </cell>
          <cell r="B339" t="str">
            <v>Amount</v>
          </cell>
        </row>
        <row r="340">
          <cell r="A340" t="str">
            <v>021</v>
          </cell>
          <cell r="B340">
            <v>4458782.9244410004</v>
          </cell>
        </row>
        <row r="341">
          <cell r="A341">
            <v>3502</v>
          </cell>
          <cell r="B341">
            <v>25260156.937229998</v>
          </cell>
        </row>
        <row r="342">
          <cell r="A342">
            <v>4101</v>
          </cell>
          <cell r="B342">
            <v>0</v>
          </cell>
        </row>
        <row r="343">
          <cell r="A343">
            <v>4103</v>
          </cell>
          <cell r="B343">
            <v>0</v>
          </cell>
        </row>
        <row r="344">
          <cell r="A344">
            <v>4602</v>
          </cell>
          <cell r="B344">
            <v>0</v>
          </cell>
        </row>
        <row r="345">
          <cell r="A345">
            <v>4604</v>
          </cell>
          <cell r="B345">
            <v>0</v>
          </cell>
        </row>
        <row r="346">
          <cell r="A346">
            <v>4606</v>
          </cell>
          <cell r="B346">
            <v>0</v>
          </cell>
        </row>
        <row r="347">
          <cell r="A347">
            <v>4806</v>
          </cell>
          <cell r="B347">
            <v>0</v>
          </cell>
        </row>
        <row r="348">
          <cell r="A348">
            <v>4808</v>
          </cell>
          <cell r="B348">
            <v>0</v>
          </cell>
        </row>
        <row r="349">
          <cell r="A349">
            <v>4809</v>
          </cell>
          <cell r="B349">
            <v>0</v>
          </cell>
        </row>
        <row r="350">
          <cell r="A350">
            <v>4402</v>
          </cell>
          <cell r="B350">
            <v>15630035.035929</v>
          </cell>
        </row>
        <row r="351">
          <cell r="A351">
            <v>4403</v>
          </cell>
          <cell r="B351">
            <v>2873406.4863049998</v>
          </cell>
        </row>
        <row r="352">
          <cell r="A352">
            <v>4404</v>
          </cell>
          <cell r="B352">
            <v>1849880.80966</v>
          </cell>
        </row>
        <row r="353">
          <cell r="A353">
            <v>1275</v>
          </cell>
          <cell r="B353">
            <v>0</v>
          </cell>
        </row>
        <row r="354">
          <cell r="A354">
            <v>1110</v>
          </cell>
          <cell r="B354">
            <v>20072368.710498001</v>
          </cell>
        </row>
        <row r="355">
          <cell r="A355">
            <v>1114</v>
          </cell>
          <cell r="B355">
            <v>1609810.6571750001</v>
          </cell>
        </row>
        <row r="356">
          <cell r="A356">
            <v>1116</v>
          </cell>
          <cell r="B356">
            <v>2398451.571217</v>
          </cell>
        </row>
        <row r="357">
          <cell r="A357">
            <v>1118</v>
          </cell>
          <cell r="B357">
            <v>3463677.8972829999</v>
          </cell>
        </row>
        <row r="361">
          <cell r="B361">
            <v>77616571.030000001</v>
          </cell>
        </row>
        <row r="362">
          <cell r="B362" t="b">
            <v>1</v>
          </cell>
        </row>
        <row r="366">
          <cell r="A366" t="str">
            <v>Code</v>
          </cell>
          <cell r="B366" t="str">
            <v>Amount</v>
          </cell>
        </row>
        <row r="367">
          <cell r="A367" t="str">
            <v>021</v>
          </cell>
          <cell r="B367">
            <v>2282724.7288290001</v>
          </cell>
        </row>
        <row r="368">
          <cell r="A368">
            <v>3502</v>
          </cell>
          <cell r="B368">
            <v>12625510.06975</v>
          </cell>
        </row>
        <row r="369">
          <cell r="A369">
            <v>4101</v>
          </cell>
          <cell r="B369">
            <v>0</v>
          </cell>
        </row>
        <row r="370">
          <cell r="A370">
            <v>4103</v>
          </cell>
          <cell r="B370">
            <v>0</v>
          </cell>
        </row>
        <row r="371">
          <cell r="A371">
            <v>4602</v>
          </cell>
          <cell r="B371">
            <v>0</v>
          </cell>
        </row>
        <row r="372">
          <cell r="A372">
            <v>4604</v>
          </cell>
          <cell r="B372">
            <v>0</v>
          </cell>
        </row>
        <row r="373">
          <cell r="A373">
            <v>4606</v>
          </cell>
          <cell r="B373">
            <v>0</v>
          </cell>
        </row>
        <row r="374">
          <cell r="A374">
            <v>4806</v>
          </cell>
          <cell r="B374">
            <v>0</v>
          </cell>
        </row>
        <row r="375">
          <cell r="A375">
            <v>4808</v>
          </cell>
          <cell r="B375">
            <v>0</v>
          </cell>
        </row>
        <row r="376">
          <cell r="A376">
            <v>4809</v>
          </cell>
          <cell r="B376">
            <v>0</v>
          </cell>
        </row>
        <row r="377">
          <cell r="A377">
            <v>4402</v>
          </cell>
          <cell r="B377">
            <v>7812190.7645720001</v>
          </cell>
        </row>
        <row r="378">
          <cell r="A378">
            <v>4403</v>
          </cell>
          <cell r="B378">
            <v>1436183.5762730001</v>
          </cell>
        </row>
        <row r="379">
          <cell r="A379">
            <v>4404</v>
          </cell>
          <cell r="B379">
            <v>924605.84660000005</v>
          </cell>
        </row>
        <row r="380">
          <cell r="A380">
            <v>1275</v>
          </cell>
          <cell r="B380">
            <v>0</v>
          </cell>
        </row>
        <row r="381">
          <cell r="A381">
            <v>1110</v>
          </cell>
          <cell r="B381">
            <v>10032554.188316001</v>
          </cell>
        </row>
        <row r="382">
          <cell r="A382">
            <v>1114</v>
          </cell>
          <cell r="B382">
            <v>804614.18799000001</v>
          </cell>
        </row>
        <row r="383">
          <cell r="A383">
            <v>1116</v>
          </cell>
          <cell r="B383">
            <v>1148638.5491849999</v>
          </cell>
        </row>
        <row r="384">
          <cell r="A384">
            <v>1118</v>
          </cell>
          <cell r="B384">
            <v>1731212.5288529999</v>
          </cell>
        </row>
        <row r="388">
          <cell r="B388">
            <v>38798234.439999998</v>
          </cell>
        </row>
        <row r="389">
          <cell r="B389" t="b">
            <v>1</v>
          </cell>
        </row>
        <row r="393">
          <cell r="A393" t="str">
            <v>Code</v>
          </cell>
          <cell r="B393" t="str">
            <v>Amount</v>
          </cell>
        </row>
        <row r="394">
          <cell r="A394" t="str">
            <v>021</v>
          </cell>
          <cell r="B394">
            <v>7047866.5607230002</v>
          </cell>
        </row>
        <row r="395">
          <cell r="A395">
            <v>3502</v>
          </cell>
          <cell r="B395">
            <v>38659500.122349001</v>
          </cell>
        </row>
        <row r="396">
          <cell r="A396">
            <v>4101</v>
          </cell>
          <cell r="B396">
            <v>0</v>
          </cell>
        </row>
        <row r="397">
          <cell r="A397">
            <v>4103</v>
          </cell>
          <cell r="B397">
            <v>0</v>
          </cell>
        </row>
        <row r="398">
          <cell r="A398">
            <v>4602</v>
          </cell>
          <cell r="B398">
            <v>0</v>
          </cell>
        </row>
        <row r="399">
          <cell r="A399">
            <v>4604</v>
          </cell>
          <cell r="B399">
            <v>0</v>
          </cell>
        </row>
        <row r="400">
          <cell r="A400">
            <v>4606</v>
          </cell>
          <cell r="B400">
            <v>0</v>
          </cell>
        </row>
        <row r="401">
          <cell r="A401">
            <v>4806</v>
          </cell>
          <cell r="B401">
            <v>0</v>
          </cell>
        </row>
        <row r="402">
          <cell r="A402">
            <v>4808</v>
          </cell>
          <cell r="B402">
            <v>0</v>
          </cell>
        </row>
        <row r="403">
          <cell r="A403">
            <v>4809</v>
          </cell>
          <cell r="B403">
            <v>0</v>
          </cell>
        </row>
        <row r="404">
          <cell r="A404">
            <v>4402</v>
          </cell>
          <cell r="B404">
            <v>23921044.627131999</v>
          </cell>
        </row>
        <row r="405">
          <cell r="A405">
            <v>4403</v>
          </cell>
          <cell r="B405">
            <v>4397615.5288699996</v>
          </cell>
        </row>
        <row r="406">
          <cell r="A406">
            <v>4404</v>
          </cell>
          <cell r="B406">
            <v>2831156.8912689998</v>
          </cell>
        </row>
        <row r="407">
          <cell r="A407">
            <v>1275</v>
          </cell>
          <cell r="B407">
            <v>0</v>
          </cell>
        </row>
        <row r="408">
          <cell r="A408">
            <v>1110</v>
          </cell>
          <cell r="B408">
            <v>36611852.359752998</v>
          </cell>
        </row>
        <row r="409">
          <cell r="A409">
            <v>1114</v>
          </cell>
          <cell r="B409">
            <v>2463740.6431260002</v>
          </cell>
        </row>
        <row r="410">
          <cell r="A410">
            <v>1116</v>
          </cell>
          <cell r="B410">
            <v>3517148.3676629998</v>
          </cell>
        </row>
        <row r="411">
          <cell r="A411">
            <v>1118</v>
          </cell>
          <cell r="B411">
            <v>5518668.632309</v>
          </cell>
        </row>
        <row r="415">
          <cell r="B415">
            <v>124968593.73</v>
          </cell>
        </row>
        <row r="416">
          <cell r="B416" t="b">
            <v>1</v>
          </cell>
        </row>
        <row r="420">
          <cell r="A420" t="str">
            <v>Code</v>
          </cell>
          <cell r="B420" t="str">
            <v>Amount</v>
          </cell>
        </row>
        <row r="421">
          <cell r="A421" t="str">
            <v>021</v>
          </cell>
          <cell r="B421">
            <v>2416843.036597</v>
          </cell>
        </row>
        <row r="422">
          <cell r="A422">
            <v>3502</v>
          </cell>
          <cell r="B422">
            <v>13223123.143717</v>
          </cell>
        </row>
        <row r="423">
          <cell r="A423">
            <v>4101</v>
          </cell>
          <cell r="B423">
            <v>0</v>
          </cell>
        </row>
        <row r="424">
          <cell r="A424">
            <v>4103</v>
          </cell>
          <cell r="B424">
            <v>0</v>
          </cell>
        </row>
        <row r="425">
          <cell r="A425">
            <v>4602</v>
          </cell>
          <cell r="B425">
            <v>0</v>
          </cell>
        </row>
        <row r="426">
          <cell r="A426">
            <v>4604</v>
          </cell>
          <cell r="B426">
            <v>0</v>
          </cell>
        </row>
        <row r="427">
          <cell r="A427">
            <v>4606</v>
          </cell>
          <cell r="B427">
            <v>0</v>
          </cell>
        </row>
        <row r="428">
          <cell r="A428">
            <v>4806</v>
          </cell>
          <cell r="B428">
            <v>0</v>
          </cell>
        </row>
        <row r="429">
          <cell r="A429">
            <v>4808</v>
          </cell>
          <cell r="B429">
            <v>0</v>
          </cell>
        </row>
        <row r="430">
          <cell r="A430">
            <v>4809</v>
          </cell>
          <cell r="B430">
            <v>0</v>
          </cell>
        </row>
        <row r="431">
          <cell r="A431">
            <v>4402</v>
          </cell>
          <cell r="B431">
            <v>8507342.7303839996</v>
          </cell>
        </row>
        <row r="432">
          <cell r="A432">
            <v>4403</v>
          </cell>
          <cell r="B432">
            <v>1563979.4617550001</v>
          </cell>
        </row>
        <row r="433">
          <cell r="A433">
            <v>4404</v>
          </cell>
          <cell r="B433">
            <v>1006880.024386</v>
          </cell>
        </row>
        <row r="434">
          <cell r="A434">
            <v>1275</v>
          </cell>
          <cell r="B434">
            <v>0</v>
          </cell>
        </row>
        <row r="435">
          <cell r="A435">
            <v>1110</v>
          </cell>
          <cell r="B435">
            <v>12522744.234676</v>
          </cell>
        </row>
        <row r="436">
          <cell r="A436">
            <v>1114</v>
          </cell>
          <cell r="B436">
            <v>842699.61626899999</v>
          </cell>
        </row>
        <row r="437">
          <cell r="A437">
            <v>1116</v>
          </cell>
          <cell r="B437">
            <v>1203007.9497440001</v>
          </cell>
        </row>
        <row r="438">
          <cell r="A438">
            <v>1118</v>
          </cell>
          <cell r="B438">
            <v>2048529.3760470001</v>
          </cell>
        </row>
        <row r="442">
          <cell r="B442">
            <v>43335149.57</v>
          </cell>
        </row>
        <row r="443">
          <cell r="B443" t="b">
            <v>1</v>
          </cell>
        </row>
        <row r="447">
          <cell r="A447" t="str">
            <v>Code</v>
          </cell>
          <cell r="B447" t="str">
            <v>Amount</v>
          </cell>
        </row>
        <row r="448">
          <cell r="A448" t="str">
            <v>021</v>
          </cell>
          <cell r="B448">
            <v>1537642.653064</v>
          </cell>
        </row>
        <row r="449">
          <cell r="A449">
            <v>3502</v>
          </cell>
          <cell r="B449">
            <v>8538730.2668830007</v>
          </cell>
        </row>
        <row r="450">
          <cell r="A450">
            <v>4101</v>
          </cell>
          <cell r="B450">
            <v>0</v>
          </cell>
        </row>
        <row r="451">
          <cell r="A451">
            <v>4103</v>
          </cell>
          <cell r="B451">
            <v>0</v>
          </cell>
        </row>
        <row r="452">
          <cell r="A452">
            <v>4602</v>
          </cell>
          <cell r="B452">
            <v>0</v>
          </cell>
        </row>
        <row r="453">
          <cell r="A453">
            <v>4604</v>
          </cell>
          <cell r="B453">
            <v>0</v>
          </cell>
        </row>
        <row r="454">
          <cell r="A454">
            <v>4606</v>
          </cell>
          <cell r="B454">
            <v>0</v>
          </cell>
        </row>
        <row r="455">
          <cell r="A455">
            <v>4806</v>
          </cell>
          <cell r="B455">
            <v>0</v>
          </cell>
        </row>
        <row r="456">
          <cell r="A456">
            <v>4808</v>
          </cell>
          <cell r="B456">
            <v>0</v>
          </cell>
        </row>
        <row r="457">
          <cell r="A457">
            <v>4809</v>
          </cell>
          <cell r="B457">
            <v>0</v>
          </cell>
        </row>
        <row r="458">
          <cell r="A458">
            <v>4402</v>
          </cell>
          <cell r="B458">
            <v>5554572.9180159997</v>
          </cell>
        </row>
        <row r="459">
          <cell r="A459">
            <v>4403</v>
          </cell>
          <cell r="B459">
            <v>1021145.878086</v>
          </cell>
        </row>
        <row r="460">
          <cell r="A460">
            <v>4404</v>
          </cell>
          <cell r="B460">
            <v>657407.21778800001</v>
          </cell>
        </row>
        <row r="461">
          <cell r="A461">
            <v>1275</v>
          </cell>
          <cell r="B461">
            <v>0</v>
          </cell>
        </row>
        <row r="462">
          <cell r="A462">
            <v>1110</v>
          </cell>
          <cell r="B462">
            <v>8086465.9626089996</v>
          </cell>
        </row>
        <row r="463">
          <cell r="A463">
            <v>1114</v>
          </cell>
          <cell r="B463">
            <v>550262.51343100006</v>
          </cell>
        </row>
        <row r="464">
          <cell r="A464">
            <v>1116</v>
          </cell>
          <cell r="B464">
            <v>776833.14903299999</v>
          </cell>
        </row>
        <row r="465">
          <cell r="A465">
            <v>1118</v>
          </cell>
          <cell r="B465">
            <v>1322822.1196870001</v>
          </cell>
        </row>
        <row r="469">
          <cell r="B469">
            <v>28045882.68</v>
          </cell>
        </row>
        <row r="470">
          <cell r="B470" t="b">
            <v>1</v>
          </cell>
        </row>
        <row r="475">
          <cell r="A475" t="str">
            <v>Code</v>
          </cell>
          <cell r="B475" t="str">
            <v>Amount</v>
          </cell>
        </row>
        <row r="476">
          <cell r="A476" t="str">
            <v>021</v>
          </cell>
          <cell r="B476">
            <v>24354785.838316999</v>
          </cell>
        </row>
        <row r="477">
          <cell r="A477">
            <v>3502</v>
          </cell>
          <cell r="B477">
            <v>135791222.98695701</v>
          </cell>
        </row>
        <row r="478">
          <cell r="A478">
            <v>4101</v>
          </cell>
          <cell r="B478">
            <v>0</v>
          </cell>
        </row>
        <row r="479">
          <cell r="A479">
            <v>4103</v>
          </cell>
          <cell r="B479">
            <v>0</v>
          </cell>
        </row>
        <row r="480">
          <cell r="A480">
            <v>4602</v>
          </cell>
          <cell r="B480">
            <v>0</v>
          </cell>
        </row>
        <row r="481">
          <cell r="A481">
            <v>4604</v>
          </cell>
          <cell r="B481">
            <v>0</v>
          </cell>
        </row>
        <row r="482">
          <cell r="A482">
            <v>4606</v>
          </cell>
          <cell r="B482">
            <v>0</v>
          </cell>
        </row>
        <row r="483">
          <cell r="A483">
            <v>4806</v>
          </cell>
          <cell r="B483">
            <v>0</v>
          </cell>
        </row>
        <row r="484">
          <cell r="A484">
            <v>4808</v>
          </cell>
          <cell r="B484">
            <v>0</v>
          </cell>
        </row>
        <row r="485">
          <cell r="A485">
            <v>4809</v>
          </cell>
          <cell r="B485">
            <v>0</v>
          </cell>
        </row>
        <row r="486">
          <cell r="A486">
            <v>4402</v>
          </cell>
          <cell r="B486">
            <v>96374353.205457002</v>
          </cell>
        </row>
        <row r="487">
          <cell r="A487">
            <v>4403</v>
          </cell>
          <cell r="B487">
            <v>17717342.985950999</v>
          </cell>
        </row>
        <row r="488">
          <cell r="A488">
            <v>4404</v>
          </cell>
          <cell r="B488">
            <v>11406312.662021</v>
          </cell>
        </row>
        <row r="489">
          <cell r="A489">
            <v>1275</v>
          </cell>
          <cell r="B489">
            <v>0</v>
          </cell>
        </row>
        <row r="490">
          <cell r="A490">
            <v>1110</v>
          </cell>
          <cell r="B490">
            <v>128598874.584895</v>
          </cell>
        </row>
        <row r="491">
          <cell r="A491">
            <v>1114</v>
          </cell>
          <cell r="B491">
            <v>8750811.5758720003</v>
          </cell>
        </row>
        <row r="492">
          <cell r="A492">
            <v>1116</v>
          </cell>
          <cell r="B492">
            <v>12353958.968948999</v>
          </cell>
        </row>
        <row r="493">
          <cell r="A493">
            <v>1118</v>
          </cell>
          <cell r="B493">
            <v>21210056.394940998</v>
          </cell>
        </row>
        <row r="497">
          <cell r="B497">
            <v>456557719.19999999</v>
          </cell>
        </row>
        <row r="498">
          <cell r="B498" t="b">
            <v>0</v>
          </cell>
        </row>
        <row r="503">
          <cell r="A503" t="str">
            <v>Code</v>
          </cell>
          <cell r="B503" t="str">
            <v>Amount</v>
          </cell>
        </row>
        <row r="504">
          <cell r="A504" t="str">
            <v>021</v>
          </cell>
          <cell r="B504">
            <v>5199357.6688700002</v>
          </cell>
        </row>
        <row r="505">
          <cell r="A505">
            <v>3502</v>
          </cell>
          <cell r="B505">
            <v>28821016.197983999</v>
          </cell>
        </row>
        <row r="506">
          <cell r="A506">
            <v>4101</v>
          </cell>
          <cell r="B506">
            <v>0</v>
          </cell>
        </row>
        <row r="507">
          <cell r="A507">
            <v>4103</v>
          </cell>
          <cell r="B507">
            <v>0</v>
          </cell>
        </row>
        <row r="508">
          <cell r="A508">
            <v>4602</v>
          </cell>
          <cell r="B508">
            <v>0</v>
          </cell>
        </row>
        <row r="509">
          <cell r="A509">
            <v>4604</v>
          </cell>
          <cell r="B509">
            <v>0</v>
          </cell>
        </row>
        <row r="510">
          <cell r="A510">
            <v>4606</v>
          </cell>
          <cell r="B510">
            <v>0</v>
          </cell>
        </row>
        <row r="511">
          <cell r="A511">
            <v>4806</v>
          </cell>
          <cell r="B511">
            <v>0</v>
          </cell>
        </row>
        <row r="512">
          <cell r="A512">
            <v>4808</v>
          </cell>
          <cell r="B512">
            <v>0</v>
          </cell>
        </row>
        <row r="513">
          <cell r="A513">
            <v>4809</v>
          </cell>
          <cell r="B513">
            <v>0</v>
          </cell>
        </row>
        <row r="514">
          <cell r="A514">
            <v>4402</v>
          </cell>
          <cell r="B514">
            <v>20572671.825495999</v>
          </cell>
        </row>
        <row r="515">
          <cell r="A515">
            <v>4403</v>
          </cell>
          <cell r="B515">
            <v>3782054.7764679999</v>
          </cell>
        </row>
        <row r="516">
          <cell r="A516">
            <v>4404</v>
          </cell>
          <cell r="B516">
            <v>2434862.7962719998</v>
          </cell>
        </row>
        <row r="517">
          <cell r="A517">
            <v>1275</v>
          </cell>
          <cell r="B517">
            <v>0</v>
          </cell>
        </row>
        <row r="518">
          <cell r="A518">
            <v>1110</v>
          </cell>
          <cell r="B518">
            <v>27294475.783679999</v>
          </cell>
        </row>
        <row r="519">
          <cell r="A519">
            <v>1114</v>
          </cell>
          <cell r="B519">
            <v>1830077.9337279999</v>
          </cell>
        </row>
        <row r="520">
          <cell r="A520">
            <v>1116</v>
          </cell>
          <cell r="B520">
            <v>2622066.756019</v>
          </cell>
        </row>
        <row r="521">
          <cell r="A521">
            <v>1118</v>
          </cell>
          <cell r="B521">
            <v>4501729.6808460001</v>
          </cell>
        </row>
        <row r="525">
          <cell r="B525">
            <v>97058313.420000002</v>
          </cell>
        </row>
        <row r="526">
          <cell r="B526" t="b">
            <v>1</v>
          </cell>
        </row>
        <row r="531">
          <cell r="A531" t="str">
            <v>Code</v>
          </cell>
          <cell r="B531" t="str">
            <v>Amount</v>
          </cell>
        </row>
        <row r="532">
          <cell r="A532" t="str">
            <v>021</v>
          </cell>
          <cell r="B532">
            <v>1008790.444137</v>
          </cell>
        </row>
        <row r="533">
          <cell r="A533">
            <v>3502</v>
          </cell>
          <cell r="B533">
            <v>5542977.11039</v>
          </cell>
        </row>
        <row r="534">
          <cell r="A534">
            <v>4101</v>
          </cell>
          <cell r="B534">
            <v>0</v>
          </cell>
        </row>
        <row r="535">
          <cell r="A535">
            <v>4103</v>
          </cell>
          <cell r="B535">
            <v>0</v>
          </cell>
        </row>
        <row r="536">
          <cell r="A536">
            <v>4602</v>
          </cell>
          <cell r="B536">
            <v>0</v>
          </cell>
        </row>
        <row r="537">
          <cell r="A537">
            <v>4604</v>
          </cell>
          <cell r="B537">
            <v>0</v>
          </cell>
        </row>
        <row r="538">
          <cell r="A538">
            <v>4606</v>
          </cell>
          <cell r="B538">
            <v>0</v>
          </cell>
        </row>
        <row r="539">
          <cell r="A539">
            <v>4806</v>
          </cell>
          <cell r="B539">
            <v>0</v>
          </cell>
        </row>
        <row r="540">
          <cell r="A540">
            <v>4808</v>
          </cell>
          <cell r="B540">
            <v>0</v>
          </cell>
        </row>
        <row r="541">
          <cell r="A541">
            <v>4809</v>
          </cell>
          <cell r="B541">
            <v>0</v>
          </cell>
        </row>
        <row r="542">
          <cell r="A542">
            <v>4402</v>
          </cell>
          <cell r="B542">
            <v>3956621.3850670001</v>
          </cell>
        </row>
        <row r="543">
          <cell r="A543">
            <v>4403</v>
          </cell>
          <cell r="B543">
            <v>727380.426568</v>
          </cell>
        </row>
        <row r="544">
          <cell r="A544">
            <v>4404</v>
          </cell>
          <cell r="B544">
            <v>468282.88961000001</v>
          </cell>
        </row>
        <row r="545">
          <cell r="A545">
            <v>1275</v>
          </cell>
          <cell r="B545">
            <v>0</v>
          </cell>
        </row>
        <row r="546">
          <cell r="A546">
            <v>1110</v>
          </cell>
          <cell r="B546">
            <v>5249386.5403549997</v>
          </cell>
        </row>
        <row r="547">
          <cell r="A547">
            <v>1114</v>
          </cell>
          <cell r="B547">
            <v>351968.16195500002</v>
          </cell>
        </row>
        <row r="548">
          <cell r="A548">
            <v>1116</v>
          </cell>
          <cell r="B548">
            <v>498519.07616599998</v>
          </cell>
        </row>
        <row r="549">
          <cell r="A549">
            <v>1118</v>
          </cell>
          <cell r="B549">
            <v>865791.28253800003</v>
          </cell>
        </row>
        <row r="553">
          <cell r="B553">
            <v>18669717.32</v>
          </cell>
        </row>
        <row r="554">
          <cell r="B554" t="b">
            <v>0</v>
          </cell>
        </row>
        <row r="559">
          <cell r="A559" t="str">
            <v>Code</v>
          </cell>
          <cell r="B559" t="str">
            <v>Amount</v>
          </cell>
        </row>
        <row r="560">
          <cell r="A560" t="str">
            <v>021</v>
          </cell>
          <cell r="B560">
            <v>1312305.954077</v>
          </cell>
        </row>
        <row r="561">
          <cell r="A561">
            <v>3502</v>
          </cell>
          <cell r="B561">
            <v>10344862.397599</v>
          </cell>
        </row>
        <row r="562">
          <cell r="A562">
            <v>4101</v>
          </cell>
          <cell r="B562">
            <v>0</v>
          </cell>
        </row>
        <row r="563">
          <cell r="A563">
            <v>4103</v>
          </cell>
          <cell r="B563">
            <v>0</v>
          </cell>
        </row>
        <row r="564">
          <cell r="A564">
            <v>4602</v>
          </cell>
          <cell r="B564">
            <v>0</v>
          </cell>
        </row>
        <row r="565">
          <cell r="A565">
            <v>4604</v>
          </cell>
          <cell r="B565">
            <v>0</v>
          </cell>
        </row>
        <row r="566">
          <cell r="A566">
            <v>4606</v>
          </cell>
          <cell r="B566">
            <v>0</v>
          </cell>
        </row>
        <row r="567">
          <cell r="A567">
            <v>4806</v>
          </cell>
          <cell r="B567">
            <v>0</v>
          </cell>
        </row>
        <row r="568">
          <cell r="A568">
            <v>4808</v>
          </cell>
          <cell r="B568">
            <v>0</v>
          </cell>
        </row>
        <row r="569">
          <cell r="A569">
            <v>4809</v>
          </cell>
          <cell r="B569">
            <v>0</v>
          </cell>
        </row>
        <row r="570">
          <cell r="A570">
            <v>4402</v>
          </cell>
          <cell r="B570">
            <v>5029590.8123599999</v>
          </cell>
        </row>
        <row r="571">
          <cell r="A571">
            <v>4403</v>
          </cell>
          <cell r="B571">
            <v>924633.81115099997</v>
          </cell>
        </row>
        <row r="572">
          <cell r="A572">
            <v>4404</v>
          </cell>
          <cell r="B572">
            <v>595273.36329300003</v>
          </cell>
        </row>
        <row r="573">
          <cell r="A573">
            <v>1275</v>
          </cell>
          <cell r="B573">
            <v>0</v>
          </cell>
        </row>
        <row r="574">
          <cell r="A574">
            <v>1110</v>
          </cell>
          <cell r="B574">
            <v>6714535.7507220004</v>
          </cell>
        </row>
        <row r="575">
          <cell r="A575">
            <v>1114</v>
          </cell>
          <cell r="B575">
            <v>450205.52180699998</v>
          </cell>
        </row>
        <row r="576">
          <cell r="A576">
            <v>1116</v>
          </cell>
          <cell r="B576">
            <v>637660.06439099996</v>
          </cell>
        </row>
        <row r="577">
          <cell r="A577">
            <v>1118</v>
          </cell>
          <cell r="B577">
            <v>1107441.121848</v>
          </cell>
        </row>
        <row r="581">
          <cell r="B581">
            <v>27116508.800000001</v>
          </cell>
        </row>
        <row r="582">
          <cell r="B582" t="b">
            <v>1</v>
          </cell>
        </row>
        <row r="587">
          <cell r="A587" t="str">
            <v>Code</v>
          </cell>
          <cell r="B587" t="str">
            <v>Amount</v>
          </cell>
        </row>
        <row r="588">
          <cell r="A588" t="str">
            <v>021</v>
          </cell>
          <cell r="B588">
            <v>267196.766634</v>
          </cell>
        </row>
        <row r="589">
          <cell r="A589">
            <v>3502</v>
          </cell>
          <cell r="B589">
            <v>1982697.4579670001</v>
          </cell>
        </row>
        <row r="590">
          <cell r="A590">
            <v>4101</v>
          </cell>
          <cell r="B590">
            <v>0</v>
          </cell>
        </row>
        <row r="591">
          <cell r="A591">
            <v>4103</v>
          </cell>
          <cell r="B591">
            <v>0</v>
          </cell>
        </row>
        <row r="592">
          <cell r="A592">
            <v>4602</v>
          </cell>
          <cell r="B592">
            <v>0</v>
          </cell>
        </row>
        <row r="593">
          <cell r="A593">
            <v>4604</v>
          </cell>
          <cell r="B593">
            <v>0</v>
          </cell>
        </row>
        <row r="594">
          <cell r="A594">
            <v>4606</v>
          </cell>
          <cell r="B594">
            <v>0</v>
          </cell>
        </row>
        <row r="595">
          <cell r="A595">
            <v>4806</v>
          </cell>
          <cell r="B595">
            <v>0</v>
          </cell>
        </row>
        <row r="596">
          <cell r="A596">
            <v>4808</v>
          </cell>
          <cell r="B596">
            <v>0</v>
          </cell>
        </row>
        <row r="597">
          <cell r="A597">
            <v>4809</v>
          </cell>
          <cell r="B597">
            <v>0</v>
          </cell>
        </row>
        <row r="598">
          <cell r="A598">
            <v>4402</v>
          </cell>
          <cell r="B598">
            <v>1025273.718523</v>
          </cell>
        </row>
        <row r="599">
          <cell r="A599">
            <v>4403</v>
          </cell>
          <cell r="B599">
            <v>188485.06393400001</v>
          </cell>
        </row>
        <row r="600">
          <cell r="A600">
            <v>4404</v>
          </cell>
          <cell r="B600">
            <v>121345.48465100001</v>
          </cell>
        </row>
        <row r="601">
          <cell r="A601">
            <v>1275</v>
          </cell>
          <cell r="B601">
            <v>0</v>
          </cell>
        </row>
        <row r="602">
          <cell r="A602">
            <v>1110</v>
          </cell>
          <cell r="B602">
            <v>1286908.655979</v>
          </cell>
        </row>
        <row r="603">
          <cell r="A603">
            <v>1114</v>
          </cell>
          <cell r="B603">
            <v>86286.439522999994</v>
          </cell>
        </row>
        <row r="604">
          <cell r="A604">
            <v>1116</v>
          </cell>
          <cell r="B604">
            <v>122213.997647</v>
          </cell>
        </row>
        <row r="605">
          <cell r="A605">
            <v>1118</v>
          </cell>
          <cell r="B605">
            <v>212252.28647299999</v>
          </cell>
        </row>
        <row r="609">
          <cell r="B609">
            <v>5292659.87</v>
          </cell>
        </row>
        <row r="610">
          <cell r="B610" t="b">
            <v>1</v>
          </cell>
        </row>
        <row r="616">
          <cell r="A616" t="str">
            <v>Code</v>
          </cell>
          <cell r="B616" t="str">
            <v>Amount</v>
          </cell>
        </row>
        <row r="617">
          <cell r="A617" t="str">
            <v>021</v>
          </cell>
          <cell r="B617">
            <v>6553116.0844120001</v>
          </cell>
        </row>
        <row r="618">
          <cell r="A618">
            <v>3502</v>
          </cell>
          <cell r="B618">
            <v>46242858.821911998</v>
          </cell>
        </row>
        <row r="619">
          <cell r="A619">
            <v>4101</v>
          </cell>
          <cell r="B619">
            <v>0</v>
          </cell>
        </row>
        <row r="620">
          <cell r="A620">
            <v>4103</v>
          </cell>
          <cell r="B620">
            <v>0</v>
          </cell>
        </row>
        <row r="621">
          <cell r="A621">
            <v>4602</v>
          </cell>
          <cell r="B621">
            <v>0</v>
          </cell>
        </row>
        <row r="622">
          <cell r="A622">
            <v>4604</v>
          </cell>
          <cell r="B622">
            <v>0</v>
          </cell>
        </row>
        <row r="623">
          <cell r="A623">
            <v>4606</v>
          </cell>
          <cell r="B623">
            <v>0</v>
          </cell>
        </row>
        <row r="624">
          <cell r="A624">
            <v>4806</v>
          </cell>
          <cell r="B624">
            <v>0</v>
          </cell>
        </row>
        <row r="625">
          <cell r="A625">
            <v>4808</v>
          </cell>
          <cell r="B625">
            <v>0</v>
          </cell>
        </row>
        <row r="626">
          <cell r="A626">
            <v>4809</v>
          </cell>
          <cell r="B626">
            <v>0</v>
          </cell>
        </row>
        <row r="627">
          <cell r="A627">
            <v>4402</v>
          </cell>
          <cell r="B627">
            <v>25854953.604770999</v>
          </cell>
        </row>
        <row r="628">
          <cell r="A628">
            <v>4403</v>
          </cell>
          <cell r="B628">
            <v>4753142.9853029996</v>
          </cell>
        </row>
        <row r="629">
          <cell r="A629">
            <v>4404</v>
          </cell>
          <cell r="B629">
            <v>3060043.2051599999</v>
          </cell>
        </row>
        <row r="630">
          <cell r="A630">
            <v>1275</v>
          </cell>
          <cell r="B630">
            <v>0</v>
          </cell>
        </row>
        <row r="631">
          <cell r="A631">
            <v>1110</v>
          </cell>
          <cell r="B631">
            <v>30014834.111993</v>
          </cell>
        </row>
        <row r="632">
          <cell r="A632">
            <v>1114</v>
          </cell>
          <cell r="B632">
            <v>2012476.298435</v>
          </cell>
        </row>
        <row r="633">
          <cell r="A633">
            <v>1116</v>
          </cell>
          <cell r="B633">
            <v>2850422.0936619998</v>
          </cell>
        </row>
        <row r="634">
          <cell r="A634">
            <v>1118</v>
          </cell>
          <cell r="B634">
            <v>4950403.541673</v>
          </cell>
        </row>
        <row r="638">
          <cell r="B638">
            <v>126292250.75</v>
          </cell>
        </row>
        <row r="643">
          <cell r="A643" t="str">
            <v>Code</v>
          </cell>
          <cell r="B643" t="str">
            <v>Amount</v>
          </cell>
        </row>
        <row r="644">
          <cell r="A644" t="str">
            <v>021</v>
          </cell>
          <cell r="B644">
            <v>1175016.2644529999</v>
          </cell>
        </row>
        <row r="645">
          <cell r="A645">
            <v>3502</v>
          </cell>
          <cell r="B645">
            <v>7987447.1998889996</v>
          </cell>
        </row>
        <row r="646">
          <cell r="A646">
            <v>4101</v>
          </cell>
          <cell r="B646">
            <v>0</v>
          </cell>
        </row>
        <row r="647">
          <cell r="A647">
            <v>4103</v>
          </cell>
          <cell r="B647">
            <v>0</v>
          </cell>
        </row>
        <row r="648">
          <cell r="A648">
            <v>4602</v>
          </cell>
          <cell r="B648">
            <v>0</v>
          </cell>
        </row>
        <row r="649">
          <cell r="A649">
            <v>4604</v>
          </cell>
          <cell r="B649">
            <v>0</v>
          </cell>
        </row>
        <row r="650">
          <cell r="A650">
            <v>4606</v>
          </cell>
          <cell r="B650">
            <v>0</v>
          </cell>
        </row>
        <row r="651">
          <cell r="A651">
            <v>4806</v>
          </cell>
          <cell r="B651">
            <v>0</v>
          </cell>
        </row>
        <row r="652">
          <cell r="A652">
            <v>4808</v>
          </cell>
          <cell r="B652">
            <v>0</v>
          </cell>
        </row>
        <row r="653">
          <cell r="A653">
            <v>4809</v>
          </cell>
          <cell r="B653">
            <v>0</v>
          </cell>
        </row>
        <row r="654">
          <cell r="A654">
            <v>4402</v>
          </cell>
          <cell r="B654">
            <v>4465880.3982899999</v>
          </cell>
        </row>
        <row r="655">
          <cell r="A655">
            <v>4403</v>
          </cell>
          <cell r="B655">
            <v>821001.97945900005</v>
          </cell>
        </row>
        <row r="656">
          <cell r="A656">
            <v>4404</v>
          </cell>
          <cell r="B656">
            <v>528555.84955799999</v>
          </cell>
        </row>
        <row r="657">
          <cell r="A657">
            <v>1275</v>
          </cell>
          <cell r="B657">
            <v>0</v>
          </cell>
        </row>
        <row r="658">
          <cell r="A658">
            <v>1110</v>
          </cell>
          <cell r="B658">
            <v>5184409.1994019998</v>
          </cell>
        </row>
        <row r="659">
          <cell r="A659">
            <v>1114</v>
          </cell>
          <cell r="B659">
            <v>347611.47092300002</v>
          </cell>
        </row>
        <row r="660">
          <cell r="A660">
            <v>1116</v>
          </cell>
          <cell r="B660">
            <v>492348.36579200003</v>
          </cell>
        </row>
        <row r="661">
          <cell r="A661">
            <v>1118</v>
          </cell>
          <cell r="B661">
            <v>855074.44640300004</v>
          </cell>
        </row>
        <row r="665">
          <cell r="B665">
            <v>21857345.170000002</v>
          </cell>
        </row>
        <row r="666">
          <cell r="B666" t="b">
            <v>0</v>
          </cell>
        </row>
        <row r="671">
          <cell r="A671" t="str">
            <v>Code</v>
          </cell>
          <cell r="B671" t="str">
            <v>Amount</v>
          </cell>
        </row>
        <row r="672">
          <cell r="A672" t="str">
            <v>021</v>
          </cell>
          <cell r="B672">
            <v>0</v>
          </cell>
        </row>
        <row r="673">
          <cell r="A673">
            <v>3502</v>
          </cell>
          <cell r="B673">
            <v>0</v>
          </cell>
        </row>
        <row r="674">
          <cell r="A674">
            <v>4101</v>
          </cell>
          <cell r="B674">
            <v>0</v>
          </cell>
        </row>
        <row r="675">
          <cell r="A675">
            <v>4103</v>
          </cell>
          <cell r="B675">
            <v>0</v>
          </cell>
        </row>
        <row r="676">
          <cell r="A676">
            <v>4602</v>
          </cell>
          <cell r="B676">
            <v>0</v>
          </cell>
        </row>
        <row r="677">
          <cell r="A677">
            <v>4604</v>
          </cell>
          <cell r="B677">
            <v>0</v>
          </cell>
        </row>
        <row r="678">
          <cell r="A678">
            <v>4606</v>
          </cell>
          <cell r="B678">
            <v>0</v>
          </cell>
        </row>
        <row r="679">
          <cell r="A679">
            <v>4806</v>
          </cell>
          <cell r="B679">
            <v>0</v>
          </cell>
        </row>
        <row r="680">
          <cell r="A680">
            <v>4808</v>
          </cell>
          <cell r="B680">
            <v>0</v>
          </cell>
        </row>
        <row r="681">
          <cell r="A681">
            <v>4809</v>
          </cell>
          <cell r="B681">
            <v>0</v>
          </cell>
        </row>
        <row r="682">
          <cell r="A682">
            <v>4402</v>
          </cell>
          <cell r="B682">
            <v>0</v>
          </cell>
        </row>
        <row r="683">
          <cell r="A683">
            <v>4403</v>
          </cell>
          <cell r="B683">
            <v>0</v>
          </cell>
        </row>
        <row r="684">
          <cell r="A684">
            <v>4404</v>
          </cell>
          <cell r="B684">
            <v>0</v>
          </cell>
        </row>
        <row r="685">
          <cell r="A685">
            <v>1275</v>
          </cell>
          <cell r="B685">
            <v>0</v>
          </cell>
        </row>
        <row r="686">
          <cell r="A686">
            <v>1110</v>
          </cell>
          <cell r="B686">
            <v>0</v>
          </cell>
        </row>
        <row r="687">
          <cell r="A687">
            <v>1114</v>
          </cell>
          <cell r="B687">
            <v>0</v>
          </cell>
        </row>
        <row r="688">
          <cell r="A688">
            <v>1116</v>
          </cell>
          <cell r="B688">
            <v>0</v>
          </cell>
        </row>
        <row r="689">
          <cell r="A689">
            <v>1118</v>
          </cell>
          <cell r="B689">
            <v>0</v>
          </cell>
        </row>
        <row r="693">
          <cell r="B693">
            <v>0</v>
          </cell>
        </row>
        <row r="694">
          <cell r="B694" t="b">
            <v>1</v>
          </cell>
        </row>
        <row r="699">
          <cell r="A699" t="str">
            <v>Code</v>
          </cell>
          <cell r="B699" t="str">
            <v>Amount</v>
          </cell>
        </row>
        <row r="700">
          <cell r="A700" t="str">
            <v>021</v>
          </cell>
          <cell r="B700">
            <v>2460968.667225</v>
          </cell>
        </row>
        <row r="701">
          <cell r="A701">
            <v>3502</v>
          </cell>
          <cell r="B701">
            <v>15670282.716150999</v>
          </cell>
        </row>
        <row r="702">
          <cell r="A702">
            <v>4101</v>
          </cell>
          <cell r="B702">
            <v>0</v>
          </cell>
        </row>
        <row r="703">
          <cell r="A703">
            <v>4103</v>
          </cell>
          <cell r="B703">
            <v>0</v>
          </cell>
        </row>
        <row r="704">
          <cell r="A704">
            <v>4602</v>
          </cell>
          <cell r="B704">
            <v>0</v>
          </cell>
        </row>
        <row r="705">
          <cell r="A705">
            <v>4604</v>
          </cell>
          <cell r="B705">
            <v>0</v>
          </cell>
        </row>
        <row r="706">
          <cell r="A706">
            <v>4606</v>
          </cell>
          <cell r="B706">
            <v>0</v>
          </cell>
        </row>
        <row r="707">
          <cell r="A707">
            <v>4806</v>
          </cell>
          <cell r="B707">
            <v>0</v>
          </cell>
        </row>
        <row r="708">
          <cell r="A708">
            <v>4808</v>
          </cell>
          <cell r="B708">
            <v>0</v>
          </cell>
        </row>
        <row r="709">
          <cell r="A709">
            <v>4809</v>
          </cell>
          <cell r="B709">
            <v>0</v>
          </cell>
        </row>
        <row r="710">
          <cell r="A710">
            <v>4402</v>
          </cell>
          <cell r="B710">
            <v>9894401.4719939996</v>
          </cell>
        </row>
        <row r="711">
          <cell r="A711">
            <v>4403</v>
          </cell>
          <cell r="B711">
            <v>1818974.640964</v>
          </cell>
        </row>
        <row r="712">
          <cell r="A712">
            <v>4404</v>
          </cell>
          <cell r="B712">
            <v>1171044.2979840001</v>
          </cell>
        </row>
        <row r="713">
          <cell r="A713">
            <v>1275</v>
          </cell>
          <cell r="B713">
            <v>0</v>
          </cell>
        </row>
        <row r="714">
          <cell r="A714">
            <v>1110</v>
          </cell>
          <cell r="B714">
            <v>10171104.213617999</v>
          </cell>
        </row>
        <row r="715">
          <cell r="A715">
            <v>1114</v>
          </cell>
          <cell r="B715">
            <v>681966.32646500005</v>
          </cell>
        </row>
        <row r="716">
          <cell r="A716">
            <v>1116</v>
          </cell>
          <cell r="B716">
            <v>965920.38654199999</v>
          </cell>
        </row>
        <row r="717">
          <cell r="A717">
            <v>1118</v>
          </cell>
          <cell r="B717">
            <v>1677539.517092</v>
          </cell>
        </row>
        <row r="721">
          <cell r="B721">
            <v>44512202.240000002</v>
          </cell>
        </row>
        <row r="722">
          <cell r="B722" t="b">
            <v>1</v>
          </cell>
        </row>
        <row r="727">
          <cell r="A727" t="str">
            <v>Code</v>
          </cell>
          <cell r="B727" t="str">
            <v>Amount</v>
          </cell>
        </row>
        <row r="728">
          <cell r="A728" t="str">
            <v>021</v>
          </cell>
          <cell r="B728">
            <v>0</v>
          </cell>
        </row>
        <row r="729">
          <cell r="A729">
            <v>3502</v>
          </cell>
          <cell r="B729">
            <v>0</v>
          </cell>
        </row>
        <row r="730">
          <cell r="A730">
            <v>4101</v>
          </cell>
          <cell r="B730">
            <v>0</v>
          </cell>
        </row>
        <row r="731">
          <cell r="A731">
            <v>4103</v>
          </cell>
          <cell r="B731">
            <v>0</v>
          </cell>
        </row>
        <row r="732">
          <cell r="A732">
            <v>4602</v>
          </cell>
          <cell r="B732">
            <v>0</v>
          </cell>
        </row>
        <row r="733">
          <cell r="A733">
            <v>4604</v>
          </cell>
          <cell r="B733">
            <v>0</v>
          </cell>
        </row>
        <row r="734">
          <cell r="A734">
            <v>4606</v>
          </cell>
          <cell r="B734">
            <v>0</v>
          </cell>
        </row>
        <row r="735">
          <cell r="A735">
            <v>4806</v>
          </cell>
          <cell r="B735">
            <v>0</v>
          </cell>
        </row>
        <row r="736">
          <cell r="A736">
            <v>4808</v>
          </cell>
          <cell r="B736">
            <v>0</v>
          </cell>
        </row>
        <row r="737">
          <cell r="A737">
            <v>4809</v>
          </cell>
          <cell r="B737">
            <v>0</v>
          </cell>
        </row>
        <row r="738">
          <cell r="A738">
            <v>4402</v>
          </cell>
          <cell r="B738">
            <v>0</v>
          </cell>
        </row>
        <row r="739">
          <cell r="A739">
            <v>4403</v>
          </cell>
          <cell r="B739">
            <v>0</v>
          </cell>
        </row>
        <row r="740">
          <cell r="A740">
            <v>4404</v>
          </cell>
          <cell r="B740">
            <v>0</v>
          </cell>
        </row>
        <row r="741">
          <cell r="A741">
            <v>1275</v>
          </cell>
          <cell r="B741">
            <v>0</v>
          </cell>
        </row>
        <row r="742">
          <cell r="A742">
            <v>1110</v>
          </cell>
          <cell r="B742">
            <v>0</v>
          </cell>
        </row>
        <row r="743">
          <cell r="A743">
            <v>1114</v>
          </cell>
          <cell r="B743">
            <v>0</v>
          </cell>
        </row>
        <row r="744">
          <cell r="A744">
            <v>1116</v>
          </cell>
          <cell r="B744">
            <v>0</v>
          </cell>
        </row>
        <row r="745">
          <cell r="A745">
            <v>1118</v>
          </cell>
          <cell r="B745">
            <v>0</v>
          </cell>
        </row>
        <row r="749">
          <cell r="B749">
            <v>0</v>
          </cell>
        </row>
        <row r="750">
          <cell r="B750" t="b">
            <v>0</v>
          </cell>
        </row>
        <row r="755">
          <cell r="A755" t="str">
            <v>Code</v>
          </cell>
          <cell r="B755" t="str">
            <v>Amount</v>
          </cell>
        </row>
        <row r="756">
          <cell r="A756" t="str">
            <v>021</v>
          </cell>
          <cell r="B756">
            <v>0</v>
          </cell>
        </row>
        <row r="757">
          <cell r="A757">
            <v>3502</v>
          </cell>
          <cell r="B757">
            <v>0</v>
          </cell>
        </row>
        <row r="758">
          <cell r="A758">
            <v>4101</v>
          </cell>
          <cell r="B758">
            <v>0</v>
          </cell>
        </row>
        <row r="759">
          <cell r="A759">
            <v>4103</v>
          </cell>
          <cell r="B759">
            <v>0</v>
          </cell>
        </row>
        <row r="760">
          <cell r="A760">
            <v>4602</v>
          </cell>
          <cell r="B760">
            <v>0</v>
          </cell>
        </row>
        <row r="761">
          <cell r="A761">
            <v>4604</v>
          </cell>
          <cell r="B761">
            <v>0</v>
          </cell>
        </row>
        <row r="762">
          <cell r="A762">
            <v>4606</v>
          </cell>
          <cell r="B762">
            <v>0</v>
          </cell>
        </row>
        <row r="763">
          <cell r="A763">
            <v>4806</v>
          </cell>
          <cell r="B763">
            <v>0</v>
          </cell>
        </row>
        <row r="764">
          <cell r="A764">
            <v>4808</v>
          </cell>
          <cell r="B764">
            <v>0</v>
          </cell>
        </row>
        <row r="765">
          <cell r="A765">
            <v>4809</v>
          </cell>
          <cell r="B765">
            <v>0</v>
          </cell>
        </row>
        <row r="766">
          <cell r="A766">
            <v>4402</v>
          </cell>
          <cell r="B766">
            <v>0</v>
          </cell>
        </row>
        <row r="767">
          <cell r="A767">
            <v>4403</v>
          </cell>
          <cell r="B767">
            <v>0</v>
          </cell>
        </row>
        <row r="768">
          <cell r="A768">
            <v>4404</v>
          </cell>
          <cell r="B768">
            <v>0</v>
          </cell>
        </row>
        <row r="769">
          <cell r="A769">
            <v>1275</v>
          </cell>
          <cell r="B769">
            <v>0</v>
          </cell>
        </row>
        <row r="770">
          <cell r="A770">
            <v>1110</v>
          </cell>
          <cell r="B770">
            <v>0</v>
          </cell>
        </row>
        <row r="771">
          <cell r="A771">
            <v>1114</v>
          </cell>
          <cell r="B771">
            <v>0</v>
          </cell>
        </row>
        <row r="772">
          <cell r="A772">
            <v>1116</v>
          </cell>
          <cell r="B772">
            <v>0</v>
          </cell>
        </row>
        <row r="773">
          <cell r="A773">
            <v>1118</v>
          </cell>
          <cell r="B773">
            <v>0</v>
          </cell>
        </row>
        <row r="777">
          <cell r="B777">
            <v>0</v>
          </cell>
        </row>
        <row r="778">
          <cell r="B778" t="b">
            <v>0</v>
          </cell>
        </row>
        <row r="782">
          <cell r="A782" t="str">
            <v>Code</v>
          </cell>
          <cell r="B782" t="str">
            <v>Amount</v>
          </cell>
        </row>
        <row r="783">
          <cell r="A783" t="str">
            <v>021</v>
          </cell>
          <cell r="B783">
            <v>7453419.2139539998</v>
          </cell>
        </row>
        <row r="784">
          <cell r="A784">
            <v>3502</v>
          </cell>
          <cell r="B784">
            <v>46309587.726076998</v>
          </cell>
        </row>
        <row r="785">
          <cell r="A785">
            <v>4101</v>
          </cell>
          <cell r="B785">
            <v>0</v>
          </cell>
        </row>
        <row r="786">
          <cell r="A786">
            <v>4103</v>
          </cell>
          <cell r="B786">
            <v>0</v>
          </cell>
        </row>
        <row r="787">
          <cell r="A787">
            <v>4602</v>
          </cell>
          <cell r="B787">
            <v>0</v>
          </cell>
        </row>
        <row r="788">
          <cell r="A788">
            <v>4604</v>
          </cell>
          <cell r="B788">
            <v>0</v>
          </cell>
        </row>
        <row r="789">
          <cell r="A789">
            <v>4606</v>
          </cell>
          <cell r="B789">
            <v>0</v>
          </cell>
        </row>
        <row r="790">
          <cell r="A790">
            <v>4806</v>
          </cell>
          <cell r="B790">
            <v>0</v>
          </cell>
        </row>
        <row r="791">
          <cell r="A791">
            <v>4808</v>
          </cell>
          <cell r="B791">
            <v>0</v>
          </cell>
        </row>
        <row r="792">
          <cell r="A792">
            <v>4809</v>
          </cell>
          <cell r="B792">
            <v>0</v>
          </cell>
        </row>
        <row r="793">
          <cell r="A793">
            <v>4402</v>
          </cell>
          <cell r="B793">
            <v>31515693.055633999</v>
          </cell>
        </row>
        <row r="794">
          <cell r="A794">
            <v>4403</v>
          </cell>
          <cell r="B794">
            <v>5793806.3886789996</v>
          </cell>
        </row>
        <row r="795">
          <cell r="A795">
            <v>4404</v>
          </cell>
          <cell r="B795">
            <v>3730015.6815209999</v>
          </cell>
        </row>
        <row r="796">
          <cell r="A796">
            <v>1275</v>
          </cell>
          <cell r="B796">
            <v>0</v>
          </cell>
        </row>
        <row r="797">
          <cell r="A797">
            <v>1110</v>
          </cell>
          <cell r="B797">
            <v>30058145.815465</v>
          </cell>
        </row>
        <row r="798">
          <cell r="A798">
            <v>1114</v>
          </cell>
          <cell r="B798">
            <v>2015380.321705</v>
          </cell>
        </row>
        <row r="799">
          <cell r="A799">
            <v>1116</v>
          </cell>
          <cell r="B799">
            <v>2854535.2810289999</v>
          </cell>
        </row>
        <row r="800">
          <cell r="A800">
            <v>1118</v>
          </cell>
          <cell r="B800">
            <v>4957547.0231079999</v>
          </cell>
        </row>
        <row r="804">
          <cell r="B804">
            <v>134688130.50999999</v>
          </cell>
        </row>
        <row r="809">
          <cell r="A809" t="str">
            <v>Code</v>
          </cell>
          <cell r="B809" t="str">
            <v>Amount</v>
          </cell>
        </row>
        <row r="810">
          <cell r="A810" t="str">
            <v>021</v>
          </cell>
          <cell r="B810">
            <v>994375.63789200003</v>
          </cell>
        </row>
        <row r="811">
          <cell r="A811">
            <v>3502</v>
          </cell>
          <cell r="B811">
            <v>6178255.1757469997</v>
          </cell>
        </row>
        <row r="812">
          <cell r="A812">
            <v>4101</v>
          </cell>
          <cell r="B812">
            <v>0</v>
          </cell>
        </row>
        <row r="813">
          <cell r="A813">
            <v>4103</v>
          </cell>
          <cell r="B813">
            <v>0</v>
          </cell>
        </row>
        <row r="814">
          <cell r="A814">
            <v>4602</v>
          </cell>
          <cell r="B814">
            <v>0</v>
          </cell>
        </row>
        <row r="815">
          <cell r="A815">
            <v>4604</v>
          </cell>
          <cell r="B815">
            <v>0</v>
          </cell>
        </row>
        <row r="816">
          <cell r="A816">
            <v>4606</v>
          </cell>
          <cell r="B816">
            <v>0</v>
          </cell>
        </row>
        <row r="817">
          <cell r="A817">
            <v>4806</v>
          </cell>
          <cell r="B817">
            <v>0</v>
          </cell>
        </row>
        <row r="818">
          <cell r="A818">
            <v>4808</v>
          </cell>
          <cell r="B818">
            <v>0</v>
          </cell>
        </row>
        <row r="819">
          <cell r="A819">
            <v>4809</v>
          </cell>
          <cell r="B819">
            <v>0</v>
          </cell>
        </row>
        <row r="820">
          <cell r="A820">
            <v>4402</v>
          </cell>
          <cell r="B820">
            <v>4204571.9536509998</v>
          </cell>
        </row>
        <row r="821">
          <cell r="A821">
            <v>4403</v>
          </cell>
          <cell r="B821">
            <v>772963.35523099999</v>
          </cell>
        </row>
        <row r="822">
          <cell r="A822">
            <v>4404</v>
          </cell>
          <cell r="B822">
            <v>497628.88899599999</v>
          </cell>
        </row>
        <row r="823">
          <cell r="A823">
            <v>1275</v>
          </cell>
          <cell r="B823">
            <v>0</v>
          </cell>
        </row>
        <row r="824">
          <cell r="A824">
            <v>1110</v>
          </cell>
          <cell r="B824">
            <v>4010117.64683</v>
          </cell>
        </row>
        <row r="825">
          <cell r="A825">
            <v>1114</v>
          </cell>
          <cell r="B825">
            <v>268875.93941300001</v>
          </cell>
        </row>
        <row r="826">
          <cell r="A826">
            <v>1116</v>
          </cell>
          <cell r="B826">
            <v>380829.289146</v>
          </cell>
        </row>
        <row r="827">
          <cell r="A827">
            <v>1118</v>
          </cell>
          <cell r="B827">
            <v>661396.31248099997</v>
          </cell>
        </row>
        <row r="831">
          <cell r="B831">
            <v>17969014.199999999</v>
          </cell>
        </row>
        <row r="837">
          <cell r="A837" t="str">
            <v>Code</v>
          </cell>
          <cell r="B837" t="str">
            <v>Amount</v>
          </cell>
        </row>
        <row r="838">
          <cell r="A838" t="str">
            <v>021</v>
          </cell>
          <cell r="B838">
            <v>151110.144848</v>
          </cell>
        </row>
        <row r="839">
          <cell r="A839">
            <v>3502</v>
          </cell>
          <cell r="B839">
            <v>938877.62223600002</v>
          </cell>
        </row>
        <row r="840">
          <cell r="A840">
            <v>4101</v>
          </cell>
          <cell r="B840">
            <v>0</v>
          </cell>
        </row>
        <row r="841">
          <cell r="A841">
            <v>4103</v>
          </cell>
          <cell r="B841">
            <v>0</v>
          </cell>
        </row>
        <row r="842">
          <cell r="A842">
            <v>4602</v>
          </cell>
          <cell r="B842">
            <v>0</v>
          </cell>
        </row>
        <row r="843">
          <cell r="A843">
            <v>4604</v>
          </cell>
          <cell r="B843">
            <v>0</v>
          </cell>
        </row>
        <row r="844">
          <cell r="A844">
            <v>4606</v>
          </cell>
          <cell r="B844">
            <v>0</v>
          </cell>
        </row>
        <row r="845">
          <cell r="A845">
            <v>4806</v>
          </cell>
          <cell r="B845">
            <v>0</v>
          </cell>
        </row>
        <row r="846">
          <cell r="A846">
            <v>4808</v>
          </cell>
          <cell r="B846">
            <v>0</v>
          </cell>
        </row>
        <row r="847">
          <cell r="A847">
            <v>4809</v>
          </cell>
          <cell r="B847">
            <v>0</v>
          </cell>
        </row>
        <row r="848">
          <cell r="A848">
            <v>4402</v>
          </cell>
          <cell r="B848">
            <v>638947.147062</v>
          </cell>
        </row>
        <row r="849">
          <cell r="A849">
            <v>4403</v>
          </cell>
          <cell r="B849">
            <v>117463.260482</v>
          </cell>
        </row>
        <row r="850">
          <cell r="A850">
            <v>4404</v>
          </cell>
          <cell r="B850">
            <v>75622.099568000005</v>
          </cell>
        </row>
        <row r="851">
          <cell r="A851">
            <v>1275</v>
          </cell>
          <cell r="B851">
            <v>0</v>
          </cell>
        </row>
        <row r="852">
          <cell r="A852">
            <v>1110</v>
          </cell>
          <cell r="B852">
            <v>609396.927456</v>
          </cell>
        </row>
        <row r="853">
          <cell r="A853">
            <v>1114</v>
          </cell>
          <cell r="B853">
            <v>40859.691852999997</v>
          </cell>
        </row>
        <row r="854">
          <cell r="A854">
            <v>1116</v>
          </cell>
          <cell r="B854">
            <v>57872.665873999998</v>
          </cell>
        </row>
        <row r="855">
          <cell r="A855">
            <v>1118</v>
          </cell>
          <cell r="B855">
            <v>100508.991544</v>
          </cell>
        </row>
        <row r="859">
          <cell r="B859">
            <v>2730658.55</v>
          </cell>
        </row>
        <row r="866">
          <cell r="A866" t="str">
            <v>Code</v>
          </cell>
          <cell r="B866" t="str">
            <v>Amount</v>
          </cell>
        </row>
        <row r="867">
          <cell r="A867" t="str">
            <v>021</v>
          </cell>
          <cell r="B867">
            <v>151110.144848</v>
          </cell>
        </row>
        <row r="868">
          <cell r="A868">
            <v>3502</v>
          </cell>
          <cell r="B868">
            <v>938877.62223600002</v>
          </cell>
        </row>
        <row r="869">
          <cell r="A869">
            <v>4101</v>
          </cell>
          <cell r="B869">
            <v>0</v>
          </cell>
        </row>
        <row r="870">
          <cell r="A870">
            <v>4103</v>
          </cell>
          <cell r="B870">
            <v>0</v>
          </cell>
        </row>
        <row r="871">
          <cell r="A871">
            <v>4602</v>
          </cell>
          <cell r="B871">
            <v>0</v>
          </cell>
        </row>
        <row r="872">
          <cell r="A872">
            <v>4604</v>
          </cell>
          <cell r="B872">
            <v>0</v>
          </cell>
        </row>
        <row r="873">
          <cell r="A873">
            <v>4606</v>
          </cell>
          <cell r="B873">
            <v>0</v>
          </cell>
        </row>
        <row r="874">
          <cell r="A874">
            <v>4806</v>
          </cell>
          <cell r="B874">
            <v>0</v>
          </cell>
        </row>
        <row r="875">
          <cell r="A875">
            <v>4808</v>
          </cell>
          <cell r="B875">
            <v>0</v>
          </cell>
        </row>
        <row r="876">
          <cell r="A876">
            <v>4809</v>
          </cell>
          <cell r="B876">
            <v>0</v>
          </cell>
        </row>
        <row r="877">
          <cell r="A877">
            <v>4402</v>
          </cell>
          <cell r="B877">
            <v>638947.147062</v>
          </cell>
        </row>
        <row r="878">
          <cell r="A878">
            <v>4403</v>
          </cell>
          <cell r="B878">
            <v>117463.260482</v>
          </cell>
        </row>
        <row r="879">
          <cell r="A879">
            <v>4404</v>
          </cell>
          <cell r="B879">
            <v>75622.099568000005</v>
          </cell>
        </row>
        <row r="880">
          <cell r="A880">
            <v>1275</v>
          </cell>
          <cell r="B880">
            <v>0</v>
          </cell>
        </row>
        <row r="881">
          <cell r="A881">
            <v>1110</v>
          </cell>
          <cell r="B881">
            <v>609396.927456</v>
          </cell>
        </row>
        <row r="882">
          <cell r="A882">
            <v>1114</v>
          </cell>
          <cell r="B882">
            <v>40859.691852999997</v>
          </cell>
        </row>
        <row r="883">
          <cell r="A883">
            <v>1116</v>
          </cell>
          <cell r="B883">
            <v>57872.665873999998</v>
          </cell>
        </row>
        <row r="884">
          <cell r="A884">
            <v>1118</v>
          </cell>
          <cell r="B884">
            <v>100508.991544</v>
          </cell>
        </row>
        <row r="888">
          <cell r="B888">
            <v>2730658.55</v>
          </cell>
        </row>
      </sheetData>
      <sheetData sheetId="4">
        <row r="1">
          <cell r="A1" t="str">
            <v>Code</v>
          </cell>
          <cell r="B1" t="str">
            <v>AmountSer</v>
          </cell>
        </row>
        <row r="11">
          <cell r="A11" t="str">
            <v>Code</v>
          </cell>
          <cell r="B11" t="str">
            <v>Amount</v>
          </cell>
        </row>
        <row r="12">
          <cell r="A12" t="str">
            <v>021</v>
          </cell>
          <cell r="B12">
            <v>9810925.8039180003</v>
          </cell>
        </row>
        <row r="13">
          <cell r="A13">
            <v>3502</v>
          </cell>
          <cell r="B13">
            <v>521989.085372</v>
          </cell>
        </row>
        <row r="14">
          <cell r="A14">
            <v>4101</v>
          </cell>
          <cell r="B14">
            <v>0</v>
          </cell>
        </row>
        <row r="15">
          <cell r="A15">
            <v>4103</v>
          </cell>
          <cell r="B15">
            <v>0</v>
          </cell>
        </row>
        <row r="16">
          <cell r="A16">
            <v>4602</v>
          </cell>
          <cell r="B16">
            <v>0</v>
          </cell>
        </row>
        <row r="17">
          <cell r="A17">
            <v>4604</v>
          </cell>
          <cell r="B17">
            <v>0</v>
          </cell>
        </row>
        <row r="18">
          <cell r="A18">
            <v>4606</v>
          </cell>
          <cell r="B18">
            <v>0</v>
          </cell>
        </row>
        <row r="19">
          <cell r="A19">
            <v>4806</v>
          </cell>
          <cell r="B19">
            <v>0</v>
          </cell>
        </row>
        <row r="20">
          <cell r="A20">
            <v>4808</v>
          </cell>
          <cell r="B20">
            <v>0</v>
          </cell>
        </row>
        <row r="21">
          <cell r="A21">
            <v>4809</v>
          </cell>
          <cell r="B21">
            <v>0</v>
          </cell>
        </row>
        <row r="22">
          <cell r="A22">
            <v>4402</v>
          </cell>
          <cell r="B22">
            <v>820508.58113499999</v>
          </cell>
        </row>
        <row r="23">
          <cell r="A23">
            <v>4403</v>
          </cell>
          <cell r="B23">
            <v>150841.29201800001</v>
          </cell>
        </row>
        <row r="24">
          <cell r="A24">
            <v>4404</v>
          </cell>
          <cell r="B24">
            <v>97110.663853999999</v>
          </cell>
        </row>
        <row r="25">
          <cell r="A25">
            <v>1275</v>
          </cell>
          <cell r="B25">
            <v>0</v>
          </cell>
        </row>
        <row r="26">
          <cell r="A26">
            <v>1110</v>
          </cell>
          <cell r="B26">
            <v>42874.894714000002</v>
          </cell>
        </row>
        <row r="27">
          <cell r="A27">
            <v>1114</v>
          </cell>
          <cell r="B27">
            <v>305.05532899999997</v>
          </cell>
        </row>
        <row r="28">
          <cell r="A28">
            <v>1116</v>
          </cell>
          <cell r="B28">
            <v>321.73082900000003</v>
          </cell>
        </row>
        <row r="29">
          <cell r="A29">
            <v>1118</v>
          </cell>
          <cell r="B29">
            <v>5455.3560209999996</v>
          </cell>
        </row>
        <row r="33">
          <cell r="B33">
            <v>11450332.460000001</v>
          </cell>
        </row>
        <row r="34">
          <cell r="B34" t="b">
            <v>1</v>
          </cell>
        </row>
        <row r="39">
          <cell r="A39" t="str">
            <v>Code</v>
          </cell>
          <cell r="B39" t="str">
            <v>Amount</v>
          </cell>
        </row>
        <row r="40">
          <cell r="A40" t="str">
            <v>021</v>
          </cell>
          <cell r="B40">
            <v>2349843.4913479998</v>
          </cell>
        </row>
        <row r="41">
          <cell r="A41">
            <v>3502</v>
          </cell>
          <cell r="B41">
            <v>127657.573108</v>
          </cell>
        </row>
        <row r="42">
          <cell r="A42">
            <v>4101</v>
          </cell>
          <cell r="B42">
            <v>0</v>
          </cell>
        </row>
        <row r="43">
          <cell r="A43">
            <v>4103</v>
          </cell>
          <cell r="B43">
            <v>0</v>
          </cell>
        </row>
        <row r="44">
          <cell r="A44">
            <v>4602</v>
          </cell>
          <cell r="B44">
            <v>0</v>
          </cell>
        </row>
        <row r="45">
          <cell r="A45">
            <v>4604</v>
          </cell>
          <cell r="B45">
            <v>0</v>
          </cell>
        </row>
        <row r="46">
          <cell r="A46">
            <v>4606</v>
          </cell>
          <cell r="B46">
            <v>0</v>
          </cell>
        </row>
        <row r="47">
          <cell r="A47">
            <v>4806</v>
          </cell>
          <cell r="B47">
            <v>0</v>
          </cell>
        </row>
        <row r="48">
          <cell r="A48">
            <v>4808</v>
          </cell>
          <cell r="B48">
            <v>0</v>
          </cell>
        </row>
        <row r="49">
          <cell r="A49">
            <v>4809</v>
          </cell>
          <cell r="B49">
            <v>0</v>
          </cell>
        </row>
        <row r="50">
          <cell r="A50">
            <v>4402</v>
          </cell>
          <cell r="B50">
            <v>200663.45660599999</v>
          </cell>
        </row>
        <row r="51">
          <cell r="A51">
            <v>4403</v>
          </cell>
          <cell r="B51">
            <v>36889.723947999999</v>
          </cell>
        </row>
        <row r="52">
          <cell r="A52">
            <v>4404</v>
          </cell>
          <cell r="B52">
            <v>23749.369513000001</v>
          </cell>
        </row>
        <row r="53">
          <cell r="A53">
            <v>1275</v>
          </cell>
          <cell r="B53">
            <v>0</v>
          </cell>
        </row>
        <row r="54">
          <cell r="A54">
            <v>1110</v>
          </cell>
          <cell r="B54">
            <v>10485.477876000001</v>
          </cell>
        </row>
        <row r="55">
          <cell r="A55">
            <v>1114</v>
          </cell>
          <cell r="B55">
            <v>74.604286000000002</v>
          </cell>
        </row>
        <row r="56">
          <cell r="A56">
            <v>1116</v>
          </cell>
          <cell r="B56">
            <v>78.682444000000004</v>
          </cell>
        </row>
        <row r="57">
          <cell r="A57">
            <v>1118</v>
          </cell>
          <cell r="B57">
            <v>1356.3401080000001</v>
          </cell>
        </row>
        <row r="61">
          <cell r="B61">
            <v>2750798.72</v>
          </cell>
        </row>
        <row r="62">
          <cell r="B62" t="b">
            <v>1</v>
          </cell>
        </row>
        <row r="67">
          <cell r="A67" t="str">
            <v>Code</v>
          </cell>
          <cell r="B67" t="str">
            <v>Amount</v>
          </cell>
        </row>
        <row r="68">
          <cell r="A68" t="str">
            <v>021</v>
          </cell>
          <cell r="B68">
            <v>76102557.503453001</v>
          </cell>
        </row>
        <row r="69">
          <cell r="A69">
            <v>3502</v>
          </cell>
          <cell r="B69">
            <v>4041877.5452749999</v>
          </cell>
        </row>
        <row r="70">
          <cell r="A70">
            <v>4101</v>
          </cell>
          <cell r="B70">
            <v>0</v>
          </cell>
        </row>
        <row r="71">
          <cell r="A71">
            <v>4103</v>
          </cell>
          <cell r="B71">
            <v>0</v>
          </cell>
        </row>
        <row r="72">
          <cell r="A72">
            <v>4602</v>
          </cell>
          <cell r="B72">
            <v>0</v>
          </cell>
        </row>
        <row r="73">
          <cell r="A73">
            <v>4604</v>
          </cell>
          <cell r="B73">
            <v>0</v>
          </cell>
        </row>
        <row r="74">
          <cell r="A74">
            <v>4606</v>
          </cell>
          <cell r="B74">
            <v>0</v>
          </cell>
        </row>
        <row r="75">
          <cell r="A75">
            <v>4806</v>
          </cell>
          <cell r="B75">
            <v>0</v>
          </cell>
        </row>
        <row r="76">
          <cell r="A76">
            <v>4808</v>
          </cell>
          <cell r="B76">
            <v>0</v>
          </cell>
        </row>
        <row r="77">
          <cell r="A77">
            <v>4809</v>
          </cell>
          <cell r="B77">
            <v>0</v>
          </cell>
        </row>
        <row r="78">
          <cell r="A78">
            <v>4402</v>
          </cell>
          <cell r="B78">
            <v>6353380.3727529999</v>
          </cell>
        </row>
        <row r="79">
          <cell r="A79">
            <v>4403</v>
          </cell>
          <cell r="B79">
            <v>1167997.6616219999</v>
          </cell>
        </row>
        <row r="80">
          <cell r="A80">
            <v>4404</v>
          </cell>
          <cell r="B80">
            <v>751949.46146999998</v>
          </cell>
        </row>
        <row r="81">
          <cell r="A81">
            <v>1275</v>
          </cell>
          <cell r="B81">
            <v>0</v>
          </cell>
        </row>
        <row r="82">
          <cell r="A82">
            <v>1110</v>
          </cell>
          <cell r="B82">
            <v>331989.84242200002</v>
          </cell>
        </row>
        <row r="83">
          <cell r="A83">
            <v>1114</v>
          </cell>
          <cell r="B83">
            <v>2362.1112349999999</v>
          </cell>
        </row>
        <row r="84">
          <cell r="A84">
            <v>1116</v>
          </cell>
          <cell r="B84">
            <v>2491.2333429999999</v>
          </cell>
        </row>
        <row r="85">
          <cell r="A85">
            <v>1118</v>
          </cell>
          <cell r="B85">
            <v>45871.724105000001</v>
          </cell>
        </row>
        <row r="89">
          <cell r="B89">
            <v>88800477.459999993</v>
          </cell>
        </row>
        <row r="90">
          <cell r="B90" t="b">
            <v>1</v>
          </cell>
        </row>
        <row r="95">
          <cell r="A95" t="str">
            <v>Code</v>
          </cell>
          <cell r="B95" t="str">
            <v>Amount</v>
          </cell>
        </row>
        <row r="96">
          <cell r="A96" t="str">
            <v>021</v>
          </cell>
          <cell r="B96">
            <v>123636309.987463</v>
          </cell>
        </row>
        <row r="97">
          <cell r="A97">
            <v>3502</v>
          </cell>
          <cell r="B97">
            <v>6209200.1593319997</v>
          </cell>
        </row>
        <row r="98">
          <cell r="A98">
            <v>4101</v>
          </cell>
          <cell r="B98">
            <v>0</v>
          </cell>
        </row>
        <row r="99">
          <cell r="A99">
            <v>4103</v>
          </cell>
          <cell r="B99">
            <v>0</v>
          </cell>
        </row>
        <row r="100">
          <cell r="A100">
            <v>4602</v>
          </cell>
          <cell r="B100">
            <v>0</v>
          </cell>
        </row>
        <row r="101">
          <cell r="A101">
            <v>4604</v>
          </cell>
          <cell r="B101">
            <v>0</v>
          </cell>
        </row>
        <row r="102">
          <cell r="A102">
            <v>4606</v>
          </cell>
          <cell r="B102">
            <v>0</v>
          </cell>
        </row>
        <row r="103">
          <cell r="A103">
            <v>4806</v>
          </cell>
          <cell r="B103">
            <v>0</v>
          </cell>
        </row>
        <row r="104">
          <cell r="A104">
            <v>4808</v>
          </cell>
          <cell r="B104">
            <v>0</v>
          </cell>
        </row>
        <row r="105">
          <cell r="A105">
            <v>4809</v>
          </cell>
          <cell r="B105">
            <v>0</v>
          </cell>
        </row>
        <row r="106">
          <cell r="A106">
            <v>4402</v>
          </cell>
          <cell r="B106">
            <v>9760169.6194160003</v>
          </cell>
        </row>
        <row r="107">
          <cell r="A107">
            <v>4403</v>
          </cell>
          <cell r="B107">
            <v>1794297.6216879999</v>
          </cell>
        </row>
        <row r="108">
          <cell r="A108">
            <v>4404</v>
          </cell>
          <cell r="B108">
            <v>1155157.390017</v>
          </cell>
        </row>
        <row r="109">
          <cell r="A109">
            <v>1275</v>
          </cell>
          <cell r="B109">
            <v>0</v>
          </cell>
        </row>
        <row r="110">
          <cell r="A110">
            <v>1110</v>
          </cell>
          <cell r="B110">
            <v>510008.37095499999</v>
          </cell>
        </row>
        <row r="111">
          <cell r="A111">
            <v>1114</v>
          </cell>
          <cell r="B111">
            <v>3628.7149460000001</v>
          </cell>
        </row>
        <row r="112">
          <cell r="A112">
            <v>1116</v>
          </cell>
          <cell r="B112">
            <v>3827.0744970000001</v>
          </cell>
        </row>
        <row r="113">
          <cell r="A113">
            <v>1118</v>
          </cell>
          <cell r="B113">
            <v>74016.503725999995</v>
          </cell>
        </row>
        <row r="117">
          <cell r="B117">
            <v>143146615.44</v>
          </cell>
        </row>
        <row r="118">
          <cell r="B118" t="b">
            <v>1</v>
          </cell>
        </row>
        <row r="123">
          <cell r="A123" t="str">
            <v>Code</v>
          </cell>
          <cell r="B123" t="str">
            <v>Amount</v>
          </cell>
        </row>
        <row r="124">
          <cell r="A124" t="str">
            <v>021</v>
          </cell>
          <cell r="B124">
            <v>80029404.086896002</v>
          </cell>
        </row>
        <row r="125">
          <cell r="A125">
            <v>3502</v>
          </cell>
          <cell r="B125">
            <v>8256301.8860480003</v>
          </cell>
        </row>
        <row r="126">
          <cell r="A126">
            <v>4101</v>
          </cell>
          <cell r="B126">
            <v>0</v>
          </cell>
        </row>
        <row r="127">
          <cell r="A127">
            <v>4103</v>
          </cell>
          <cell r="B127">
            <v>0</v>
          </cell>
        </row>
        <row r="128">
          <cell r="A128">
            <v>4602</v>
          </cell>
          <cell r="B128">
            <v>0</v>
          </cell>
        </row>
        <row r="129">
          <cell r="A129">
            <v>4604</v>
          </cell>
          <cell r="B129">
            <v>0</v>
          </cell>
        </row>
        <row r="130">
          <cell r="A130">
            <v>4606</v>
          </cell>
          <cell r="B130">
            <v>0</v>
          </cell>
        </row>
        <row r="131">
          <cell r="A131">
            <v>4806</v>
          </cell>
          <cell r="B131">
            <v>0</v>
          </cell>
        </row>
        <row r="132">
          <cell r="A132">
            <v>4808</v>
          </cell>
          <cell r="B132">
            <v>0</v>
          </cell>
        </row>
        <row r="133">
          <cell r="A133">
            <v>4809</v>
          </cell>
          <cell r="B133">
            <v>0</v>
          </cell>
        </row>
        <row r="134">
          <cell r="A134">
            <v>4402</v>
          </cell>
          <cell r="B134">
            <v>6025946.9186169999</v>
          </cell>
        </row>
        <row r="135">
          <cell r="A135">
            <v>4403</v>
          </cell>
          <cell r="B135">
            <v>1107802.6966850001</v>
          </cell>
        </row>
        <row r="136">
          <cell r="A136">
            <v>4404</v>
          </cell>
          <cell r="B136">
            <v>713196.326122</v>
          </cell>
        </row>
        <row r="137">
          <cell r="A137">
            <v>1275</v>
          </cell>
          <cell r="B137">
            <v>0</v>
          </cell>
        </row>
        <row r="138">
          <cell r="A138">
            <v>1110</v>
          </cell>
          <cell r="B138">
            <v>707086.91876599996</v>
          </cell>
        </row>
        <row r="139">
          <cell r="A139">
            <v>1114</v>
          </cell>
          <cell r="B139">
            <v>8595.8727299999991</v>
          </cell>
        </row>
        <row r="140">
          <cell r="A140">
            <v>1116</v>
          </cell>
          <cell r="B140">
            <v>3915.1757830000001</v>
          </cell>
        </row>
        <row r="141">
          <cell r="A141">
            <v>1118</v>
          </cell>
          <cell r="B141">
            <v>57193.822655999997</v>
          </cell>
        </row>
        <row r="145">
          <cell r="B145">
            <v>96909443.700000003</v>
          </cell>
        </row>
        <row r="146">
          <cell r="B146" t="b">
            <v>1</v>
          </cell>
        </row>
        <row r="151">
          <cell r="A151" t="str">
            <v>Code</v>
          </cell>
          <cell r="B151" t="str">
            <v>Amount</v>
          </cell>
        </row>
        <row r="152">
          <cell r="A152" t="str">
            <v>021</v>
          </cell>
          <cell r="B152">
            <v>50449644.280377999</v>
          </cell>
        </row>
        <row r="153">
          <cell r="A153">
            <v>3502</v>
          </cell>
          <cell r="B153">
            <v>4705131.2439249996</v>
          </cell>
        </row>
        <row r="154">
          <cell r="A154">
            <v>4101</v>
          </cell>
          <cell r="B154">
            <v>0</v>
          </cell>
        </row>
        <row r="155">
          <cell r="A155">
            <v>4103</v>
          </cell>
          <cell r="B155">
            <v>0</v>
          </cell>
        </row>
        <row r="156">
          <cell r="A156">
            <v>4602</v>
          </cell>
          <cell r="B156">
            <v>0</v>
          </cell>
        </row>
        <row r="157">
          <cell r="A157">
            <v>4604</v>
          </cell>
          <cell r="B157">
            <v>0</v>
          </cell>
        </row>
        <row r="158">
          <cell r="A158">
            <v>4606</v>
          </cell>
          <cell r="B158">
            <v>0</v>
          </cell>
        </row>
        <row r="159">
          <cell r="A159">
            <v>4806</v>
          </cell>
          <cell r="B159">
            <v>0</v>
          </cell>
        </row>
        <row r="160">
          <cell r="A160">
            <v>4808</v>
          </cell>
          <cell r="B160">
            <v>0</v>
          </cell>
        </row>
        <row r="161">
          <cell r="A161">
            <v>4809</v>
          </cell>
          <cell r="B161">
            <v>0</v>
          </cell>
        </row>
        <row r="162">
          <cell r="A162">
            <v>4402</v>
          </cell>
          <cell r="B162">
            <v>3434088.4711259999</v>
          </cell>
        </row>
        <row r="163">
          <cell r="A163">
            <v>4403</v>
          </cell>
          <cell r="B163">
            <v>631318.61603599996</v>
          </cell>
        </row>
        <row r="164">
          <cell r="A164">
            <v>4404</v>
          </cell>
          <cell r="B164">
            <v>406438.90732200001</v>
          </cell>
        </row>
        <row r="165">
          <cell r="A165">
            <v>1275</v>
          </cell>
          <cell r="B165">
            <v>0</v>
          </cell>
        </row>
        <row r="166">
          <cell r="A166">
            <v>1110</v>
          </cell>
          <cell r="B166">
            <v>402957.25611399999</v>
          </cell>
        </row>
        <row r="167">
          <cell r="A167">
            <v>1114</v>
          </cell>
          <cell r="B167">
            <v>4898.6471069999998</v>
          </cell>
        </row>
        <row r="168">
          <cell r="A168">
            <v>1116</v>
          </cell>
          <cell r="B168">
            <v>2653.7384539999998</v>
          </cell>
        </row>
        <row r="169">
          <cell r="A169">
            <v>1118</v>
          </cell>
          <cell r="B169">
            <v>34135.457161999999</v>
          </cell>
        </row>
        <row r="173">
          <cell r="B173">
            <v>60071266.619999997</v>
          </cell>
        </row>
        <row r="174">
          <cell r="B174" t="b">
            <v>1</v>
          </cell>
        </row>
        <row r="179">
          <cell r="A179" t="str">
            <v>Code</v>
          </cell>
          <cell r="B179" t="str">
            <v>Amount</v>
          </cell>
        </row>
        <row r="180">
          <cell r="A180" t="str">
            <v>021</v>
          </cell>
          <cell r="B180">
            <v>130704492.34597901</v>
          </cell>
        </row>
        <row r="181">
          <cell r="A181">
            <v>3502</v>
          </cell>
          <cell r="B181">
            <v>11343502.687239001</v>
          </cell>
        </row>
        <row r="182">
          <cell r="A182">
            <v>4101</v>
          </cell>
          <cell r="B182">
            <v>0</v>
          </cell>
        </row>
        <row r="183">
          <cell r="A183">
            <v>4103</v>
          </cell>
          <cell r="B183">
            <v>0</v>
          </cell>
        </row>
        <row r="184">
          <cell r="A184">
            <v>4602</v>
          </cell>
          <cell r="B184">
            <v>0</v>
          </cell>
        </row>
        <row r="185">
          <cell r="A185">
            <v>4604</v>
          </cell>
          <cell r="B185">
            <v>0</v>
          </cell>
        </row>
        <row r="186">
          <cell r="A186">
            <v>4606</v>
          </cell>
          <cell r="B186">
            <v>0</v>
          </cell>
        </row>
        <row r="187">
          <cell r="A187">
            <v>4806</v>
          </cell>
          <cell r="B187">
            <v>0</v>
          </cell>
        </row>
        <row r="188">
          <cell r="A188">
            <v>4808</v>
          </cell>
          <cell r="B188">
            <v>0</v>
          </cell>
        </row>
        <row r="189">
          <cell r="A189">
            <v>4809</v>
          </cell>
          <cell r="B189">
            <v>0</v>
          </cell>
        </row>
        <row r="190">
          <cell r="A190">
            <v>4402</v>
          </cell>
          <cell r="B190">
            <v>8279172.2017820003</v>
          </cell>
        </row>
        <row r="191">
          <cell r="A191">
            <v>4403</v>
          </cell>
          <cell r="B191">
            <v>1522032.8714010001</v>
          </cell>
        </row>
        <row r="192">
          <cell r="A192">
            <v>4404</v>
          </cell>
          <cell r="B192">
            <v>979875.07646300003</v>
          </cell>
        </row>
        <row r="193">
          <cell r="A193">
            <v>1275</v>
          </cell>
          <cell r="B193">
            <v>0</v>
          </cell>
        </row>
        <row r="194">
          <cell r="A194">
            <v>1110</v>
          </cell>
          <cell r="B194">
            <v>971481.23625199997</v>
          </cell>
        </row>
        <row r="195">
          <cell r="A195">
            <v>1114</v>
          </cell>
          <cell r="B195">
            <v>11810.046042</v>
          </cell>
        </row>
        <row r="196">
          <cell r="A196">
            <v>1116</v>
          </cell>
          <cell r="B196">
            <v>8776.4922289999995</v>
          </cell>
        </row>
        <row r="197">
          <cell r="A197">
            <v>1118</v>
          </cell>
          <cell r="B197">
            <v>86851.577699000001</v>
          </cell>
        </row>
        <row r="201">
          <cell r="B201">
            <v>153907994.53999999</v>
          </cell>
        </row>
        <row r="202">
          <cell r="B202" t="b">
            <v>1</v>
          </cell>
        </row>
        <row r="207">
          <cell r="A207" t="str">
            <v>Code</v>
          </cell>
          <cell r="B207" t="str">
            <v>Amount</v>
          </cell>
        </row>
        <row r="208">
          <cell r="A208" t="str">
            <v>021</v>
          </cell>
          <cell r="B208">
            <v>241731965.41471699</v>
          </cell>
        </row>
        <row r="209">
          <cell r="A209">
            <v>3502</v>
          </cell>
          <cell r="B209">
            <v>19410338.126316998</v>
          </cell>
        </row>
        <row r="210">
          <cell r="A210">
            <v>4101</v>
          </cell>
          <cell r="B210">
            <v>0</v>
          </cell>
        </row>
        <row r="211">
          <cell r="A211">
            <v>4103</v>
          </cell>
          <cell r="B211">
            <v>0</v>
          </cell>
        </row>
        <row r="212">
          <cell r="A212">
            <v>4602</v>
          </cell>
          <cell r="B212">
            <v>0</v>
          </cell>
        </row>
        <row r="213">
          <cell r="A213">
            <v>4604</v>
          </cell>
          <cell r="B213">
            <v>0</v>
          </cell>
        </row>
        <row r="214">
          <cell r="A214">
            <v>4606</v>
          </cell>
          <cell r="B214">
            <v>0</v>
          </cell>
        </row>
        <row r="215">
          <cell r="A215">
            <v>4806</v>
          </cell>
          <cell r="B215">
            <v>0</v>
          </cell>
        </row>
        <row r="216">
          <cell r="A216">
            <v>4808</v>
          </cell>
          <cell r="B216">
            <v>0</v>
          </cell>
        </row>
        <row r="217">
          <cell r="A217">
            <v>4809</v>
          </cell>
          <cell r="B217">
            <v>0</v>
          </cell>
        </row>
        <row r="218">
          <cell r="A218">
            <v>4402</v>
          </cell>
          <cell r="B218">
            <v>14166835.083786</v>
          </cell>
        </row>
        <row r="219">
          <cell r="A219">
            <v>4403</v>
          </cell>
          <cell r="B219">
            <v>2604413.600263</v>
          </cell>
        </row>
        <row r="220">
          <cell r="A220">
            <v>4404</v>
          </cell>
          <cell r="B220">
            <v>1676704.901484</v>
          </cell>
        </row>
        <row r="221">
          <cell r="A221">
            <v>1275</v>
          </cell>
          <cell r="B221">
            <v>0</v>
          </cell>
        </row>
        <row r="222">
          <cell r="A222">
            <v>1110</v>
          </cell>
          <cell r="B222">
            <v>1662341.8532130001</v>
          </cell>
        </row>
        <row r="223">
          <cell r="A223">
            <v>1114</v>
          </cell>
          <cell r="B223">
            <v>20208.659819</v>
          </cell>
        </row>
        <row r="224">
          <cell r="A224">
            <v>1116</v>
          </cell>
          <cell r="B224">
            <v>16761.824924</v>
          </cell>
        </row>
        <row r="225">
          <cell r="A225">
            <v>1118</v>
          </cell>
          <cell r="B225">
            <v>152462.63615499999</v>
          </cell>
        </row>
        <row r="229">
          <cell r="B229">
            <v>281442032.10000002</v>
          </cell>
        </row>
        <row r="230">
          <cell r="B230" t="b">
            <v>1</v>
          </cell>
        </row>
        <row r="234">
          <cell r="A234" t="str">
            <v>Code</v>
          </cell>
          <cell r="B234" t="str">
            <v>Amount</v>
          </cell>
        </row>
        <row r="235">
          <cell r="A235" t="str">
            <v>021</v>
          </cell>
          <cell r="B235">
            <v>297492326.211335</v>
          </cell>
        </row>
        <row r="236">
          <cell r="A236">
            <v>3502</v>
          </cell>
          <cell r="B236">
            <v>22892205.785976999</v>
          </cell>
        </row>
        <row r="237">
          <cell r="A237">
            <v>4101</v>
          </cell>
          <cell r="B237">
            <v>0</v>
          </cell>
        </row>
        <row r="238">
          <cell r="A238">
            <v>4103</v>
          </cell>
          <cell r="B238">
            <v>0</v>
          </cell>
        </row>
        <row r="239">
          <cell r="A239">
            <v>4602</v>
          </cell>
          <cell r="B239">
            <v>0</v>
          </cell>
        </row>
        <row r="240">
          <cell r="A240">
            <v>4604</v>
          </cell>
          <cell r="B240">
            <v>0</v>
          </cell>
        </row>
        <row r="241">
          <cell r="A241">
            <v>4606</v>
          </cell>
          <cell r="B241">
            <v>0</v>
          </cell>
        </row>
        <row r="242">
          <cell r="A242">
            <v>4806</v>
          </cell>
          <cell r="B242">
            <v>0</v>
          </cell>
        </row>
        <row r="243">
          <cell r="A243">
            <v>4808</v>
          </cell>
          <cell r="B243">
            <v>0</v>
          </cell>
        </row>
        <row r="244">
          <cell r="A244">
            <v>4809</v>
          </cell>
          <cell r="B244">
            <v>0</v>
          </cell>
        </row>
        <row r="245">
          <cell r="A245">
            <v>4402</v>
          </cell>
          <cell r="B245">
            <v>16708112.036148001</v>
          </cell>
        </row>
        <row r="246">
          <cell r="A246">
            <v>4403</v>
          </cell>
          <cell r="B246">
            <v>3071598.8408349999</v>
          </cell>
        </row>
        <row r="247">
          <cell r="A247">
            <v>4404</v>
          </cell>
          <cell r="B247">
            <v>1977475.7862199999</v>
          </cell>
        </row>
        <row r="248">
          <cell r="A248">
            <v>1275</v>
          </cell>
          <cell r="B248">
            <v>0</v>
          </cell>
        </row>
        <row r="249">
          <cell r="A249">
            <v>1110</v>
          </cell>
          <cell r="B249">
            <v>1960536.263858</v>
          </cell>
        </row>
        <row r="250">
          <cell r="A250">
            <v>1114</v>
          </cell>
          <cell r="B250">
            <v>23833.732118</v>
          </cell>
        </row>
        <row r="251">
          <cell r="A251">
            <v>1116</v>
          </cell>
          <cell r="B251">
            <v>19768.596663</v>
          </cell>
        </row>
        <row r="252">
          <cell r="A252">
            <v>1118</v>
          </cell>
          <cell r="B252">
            <v>184349.14174600001</v>
          </cell>
        </row>
        <row r="256">
          <cell r="B256">
            <v>344330206.38999999</v>
          </cell>
        </row>
        <row r="257">
          <cell r="B257" t="b">
            <v>1</v>
          </cell>
        </row>
        <row r="262">
          <cell r="A262" t="str">
            <v>Code</v>
          </cell>
          <cell r="B262" t="str">
            <v>Amount</v>
          </cell>
        </row>
        <row r="263">
          <cell r="A263" t="str">
            <v>021</v>
          </cell>
          <cell r="B263">
            <v>55314079.0515</v>
          </cell>
        </row>
        <row r="264">
          <cell r="A264">
            <v>3502</v>
          </cell>
          <cell r="B264">
            <v>4051890.3344970001</v>
          </cell>
        </row>
        <row r="265">
          <cell r="A265">
            <v>4101</v>
          </cell>
          <cell r="B265">
            <v>0</v>
          </cell>
        </row>
        <row r="266">
          <cell r="A266">
            <v>4103</v>
          </cell>
          <cell r="B266">
            <v>0</v>
          </cell>
        </row>
        <row r="267">
          <cell r="A267">
            <v>4602</v>
          </cell>
          <cell r="B267">
            <v>0</v>
          </cell>
        </row>
        <row r="268">
          <cell r="A268">
            <v>4604</v>
          </cell>
          <cell r="B268">
            <v>0</v>
          </cell>
        </row>
        <row r="269">
          <cell r="A269">
            <v>4606</v>
          </cell>
          <cell r="B269">
            <v>0</v>
          </cell>
        </row>
        <row r="270">
          <cell r="A270">
            <v>4806</v>
          </cell>
          <cell r="B270">
            <v>0</v>
          </cell>
        </row>
        <row r="271">
          <cell r="A271">
            <v>4808</v>
          </cell>
          <cell r="B271">
            <v>0</v>
          </cell>
        </row>
        <row r="272">
          <cell r="A272">
            <v>4809</v>
          </cell>
          <cell r="B272">
            <v>0</v>
          </cell>
        </row>
        <row r="273">
          <cell r="A273">
            <v>4402</v>
          </cell>
          <cell r="B273">
            <v>2957313.8691790001</v>
          </cell>
        </row>
        <row r="274">
          <cell r="A274">
            <v>4403</v>
          </cell>
          <cell r="B274">
            <v>543668.95750400005</v>
          </cell>
        </row>
        <row r="275">
          <cell r="A275">
            <v>4404</v>
          </cell>
          <cell r="B275">
            <v>350010.61495800002</v>
          </cell>
        </row>
        <row r="276">
          <cell r="A276">
            <v>1275</v>
          </cell>
          <cell r="B276">
            <v>0</v>
          </cell>
        </row>
        <row r="277">
          <cell r="A277">
            <v>1110</v>
          </cell>
          <cell r="B277">
            <v>347012.34176500002</v>
          </cell>
        </row>
        <row r="278">
          <cell r="A278">
            <v>1114</v>
          </cell>
          <cell r="B278">
            <v>4218.5392579999998</v>
          </cell>
        </row>
        <row r="279">
          <cell r="A279">
            <v>1116</v>
          </cell>
          <cell r="B279">
            <v>3499.015625</v>
          </cell>
        </row>
        <row r="280">
          <cell r="A280">
            <v>1118</v>
          </cell>
          <cell r="B280">
            <v>32629.555779999999</v>
          </cell>
        </row>
        <row r="284">
          <cell r="B284">
            <v>63604322.280000001</v>
          </cell>
        </row>
        <row r="285">
          <cell r="B285" t="b">
            <v>1</v>
          </cell>
        </row>
        <row r="290">
          <cell r="A290" t="str">
            <v>Code</v>
          </cell>
          <cell r="B290" t="str">
            <v>Amount</v>
          </cell>
        </row>
        <row r="291">
          <cell r="A291" t="str">
            <v>021</v>
          </cell>
          <cell r="B291">
            <v>170378319.48448101</v>
          </cell>
        </row>
        <row r="292">
          <cell r="A292">
            <v>3502</v>
          </cell>
          <cell r="B292">
            <v>12033835.199914001</v>
          </cell>
        </row>
        <row r="293">
          <cell r="A293">
            <v>4101</v>
          </cell>
          <cell r="B293">
            <v>0</v>
          </cell>
        </row>
        <row r="294">
          <cell r="A294">
            <v>4103</v>
          </cell>
          <cell r="B294">
            <v>0</v>
          </cell>
        </row>
        <row r="295">
          <cell r="A295">
            <v>4602</v>
          </cell>
          <cell r="B295">
            <v>0</v>
          </cell>
        </row>
        <row r="296">
          <cell r="A296">
            <v>4604</v>
          </cell>
          <cell r="B296">
            <v>0</v>
          </cell>
        </row>
        <row r="297">
          <cell r="A297">
            <v>4606</v>
          </cell>
          <cell r="B297">
            <v>0</v>
          </cell>
        </row>
        <row r="298">
          <cell r="A298">
            <v>4806</v>
          </cell>
          <cell r="B298">
            <v>0</v>
          </cell>
        </row>
        <row r="299">
          <cell r="A299">
            <v>4808</v>
          </cell>
          <cell r="B299">
            <v>0</v>
          </cell>
        </row>
        <row r="300">
          <cell r="A300">
            <v>4809</v>
          </cell>
          <cell r="B300">
            <v>0</v>
          </cell>
        </row>
        <row r="301">
          <cell r="A301">
            <v>4402</v>
          </cell>
          <cell r="B301">
            <v>8783018.4921659995</v>
          </cell>
        </row>
        <row r="302">
          <cell r="A302">
            <v>4403</v>
          </cell>
          <cell r="B302">
            <v>1614659.3559590001</v>
          </cell>
        </row>
        <row r="303">
          <cell r="A303">
            <v>4404</v>
          </cell>
          <cell r="B303">
            <v>1039507.41775</v>
          </cell>
        </row>
        <row r="304">
          <cell r="A304">
            <v>1275</v>
          </cell>
          <cell r="B304">
            <v>0</v>
          </cell>
        </row>
        <row r="305">
          <cell r="A305">
            <v>1110</v>
          </cell>
          <cell r="B305">
            <v>1030602.752889</v>
          </cell>
        </row>
        <row r="306">
          <cell r="A306">
            <v>1114</v>
          </cell>
          <cell r="B306">
            <v>12528.771022999999</v>
          </cell>
        </row>
        <row r="307">
          <cell r="A307">
            <v>1116</v>
          </cell>
          <cell r="B307">
            <v>10391.835396</v>
          </cell>
        </row>
        <row r="308">
          <cell r="A308">
            <v>1118</v>
          </cell>
          <cell r="B308">
            <v>102283.66472299999</v>
          </cell>
        </row>
        <row r="312">
          <cell r="B312">
            <v>195005146.97</v>
          </cell>
        </row>
        <row r="313">
          <cell r="B313" t="b">
            <v>1</v>
          </cell>
        </row>
        <row r="318">
          <cell r="A318" t="str">
            <v>Code</v>
          </cell>
          <cell r="B318" t="str">
            <v>Amount</v>
          </cell>
        </row>
        <row r="319">
          <cell r="A319" t="str">
            <v>021</v>
          </cell>
          <cell r="B319">
            <v>340970630.98072201</v>
          </cell>
        </row>
        <row r="320">
          <cell r="A320">
            <v>3502</v>
          </cell>
          <cell r="B320">
            <v>23947879.302503001</v>
          </cell>
        </row>
        <row r="321">
          <cell r="A321">
            <v>4101</v>
          </cell>
          <cell r="B321">
            <v>0</v>
          </cell>
        </row>
        <row r="322">
          <cell r="A322">
            <v>4103</v>
          </cell>
          <cell r="B322">
            <v>0</v>
          </cell>
        </row>
        <row r="323">
          <cell r="A323">
            <v>4602</v>
          </cell>
          <cell r="B323">
            <v>0</v>
          </cell>
        </row>
        <row r="324">
          <cell r="A324">
            <v>4604</v>
          </cell>
          <cell r="B324">
            <v>0</v>
          </cell>
        </row>
        <row r="325">
          <cell r="A325">
            <v>4606</v>
          </cell>
          <cell r="B325">
            <v>0</v>
          </cell>
        </row>
        <row r="326">
          <cell r="A326">
            <v>4806</v>
          </cell>
          <cell r="B326">
            <v>0</v>
          </cell>
        </row>
        <row r="327">
          <cell r="A327">
            <v>4808</v>
          </cell>
          <cell r="B327">
            <v>0</v>
          </cell>
        </row>
        <row r="328">
          <cell r="A328">
            <v>4809</v>
          </cell>
          <cell r="B328">
            <v>0</v>
          </cell>
        </row>
        <row r="329">
          <cell r="A329">
            <v>4402</v>
          </cell>
          <cell r="B329">
            <v>17478606.218867999</v>
          </cell>
        </row>
        <row r="330">
          <cell r="A330">
            <v>4403</v>
          </cell>
          <cell r="B330">
            <v>3213245.5471410002</v>
          </cell>
        </row>
        <row r="331">
          <cell r="A331">
            <v>4404</v>
          </cell>
          <cell r="B331">
            <v>2068667.034307</v>
          </cell>
        </row>
        <row r="332">
          <cell r="A332">
            <v>1275</v>
          </cell>
          <cell r="B332">
            <v>0</v>
          </cell>
        </row>
        <row r="333">
          <cell r="A333">
            <v>1110</v>
          </cell>
          <cell r="B333">
            <v>2197184.4402629999</v>
          </cell>
        </row>
        <row r="334">
          <cell r="A334">
            <v>1114</v>
          </cell>
          <cell r="B334">
            <v>32504.878653</v>
          </cell>
        </row>
        <row r="335">
          <cell r="A335">
            <v>1116</v>
          </cell>
          <cell r="B335">
            <v>21798.577587</v>
          </cell>
        </row>
        <row r="336">
          <cell r="A336">
            <v>1118</v>
          </cell>
          <cell r="B336">
            <v>226674.40353499999</v>
          </cell>
        </row>
        <row r="340">
          <cell r="B340">
            <v>390157191.38</v>
          </cell>
        </row>
        <row r="341">
          <cell r="B341" t="b">
            <v>1</v>
          </cell>
        </row>
        <row r="347">
          <cell r="A347" t="str">
            <v>Code</v>
          </cell>
          <cell r="B347" t="str">
            <v>Amount</v>
          </cell>
        </row>
        <row r="348">
          <cell r="A348" t="str">
            <v>021</v>
          </cell>
          <cell r="B348">
            <v>135850362.32104301</v>
          </cell>
        </row>
        <row r="349">
          <cell r="A349">
            <v>3502</v>
          </cell>
          <cell r="B349">
            <v>9783576.0482020006</v>
          </cell>
        </row>
        <row r="350">
          <cell r="A350">
            <v>4101</v>
          </cell>
          <cell r="B350">
            <v>0</v>
          </cell>
        </row>
        <row r="351">
          <cell r="A351">
            <v>4103</v>
          </cell>
          <cell r="B351">
            <v>0</v>
          </cell>
        </row>
        <row r="352">
          <cell r="A352">
            <v>4602</v>
          </cell>
          <cell r="B352">
            <v>0</v>
          </cell>
        </row>
        <row r="353">
          <cell r="A353">
            <v>4604</v>
          </cell>
          <cell r="B353">
            <v>0</v>
          </cell>
        </row>
        <row r="354">
          <cell r="A354">
            <v>4606</v>
          </cell>
          <cell r="B354">
            <v>0</v>
          </cell>
        </row>
        <row r="355">
          <cell r="A355">
            <v>4806</v>
          </cell>
          <cell r="B355">
            <v>0</v>
          </cell>
        </row>
        <row r="356">
          <cell r="A356">
            <v>4808</v>
          </cell>
          <cell r="B356">
            <v>0</v>
          </cell>
        </row>
        <row r="357">
          <cell r="A357">
            <v>4809</v>
          </cell>
          <cell r="B357">
            <v>0</v>
          </cell>
        </row>
        <row r="358">
          <cell r="A358">
            <v>4402</v>
          </cell>
          <cell r="B358">
            <v>7140643.6870170003</v>
          </cell>
        </row>
        <row r="359">
          <cell r="A359">
            <v>4403</v>
          </cell>
          <cell r="B359">
            <v>1312727.1845199999</v>
          </cell>
        </row>
        <row r="360">
          <cell r="A360">
            <v>4404</v>
          </cell>
          <cell r="B360">
            <v>845125.40726000001</v>
          </cell>
        </row>
        <row r="361">
          <cell r="A361">
            <v>1275</v>
          </cell>
          <cell r="B361">
            <v>0</v>
          </cell>
        </row>
        <row r="362">
          <cell r="A362">
            <v>1110</v>
          </cell>
          <cell r="B362">
            <v>781245.86793900002</v>
          </cell>
        </row>
        <row r="363">
          <cell r="A363">
            <v>1114</v>
          </cell>
          <cell r="B363">
            <v>13279.420203</v>
          </cell>
        </row>
        <row r="364">
          <cell r="A364">
            <v>1116</v>
          </cell>
          <cell r="B364">
            <v>9304.8780740000002</v>
          </cell>
        </row>
        <row r="365">
          <cell r="A365">
            <v>1118</v>
          </cell>
          <cell r="B365">
            <v>92604.703620999993</v>
          </cell>
        </row>
        <row r="369">
          <cell r="B369">
            <v>155828869.52000001</v>
          </cell>
        </row>
        <row r="370">
          <cell r="B370" t="b">
            <v>1</v>
          </cell>
        </row>
        <row r="375">
          <cell r="A375" t="str">
            <v>Code</v>
          </cell>
          <cell r="B375" t="str">
            <v>Amount</v>
          </cell>
        </row>
        <row r="376">
          <cell r="A376" t="str">
            <v>021</v>
          </cell>
          <cell r="B376">
            <v>161270484.31038901</v>
          </cell>
        </row>
        <row r="377">
          <cell r="A377">
            <v>3502</v>
          </cell>
          <cell r="B377">
            <v>11835760.156928999</v>
          </cell>
        </row>
        <row r="378">
          <cell r="A378">
            <v>4101</v>
          </cell>
          <cell r="B378">
            <v>0</v>
          </cell>
        </row>
        <row r="379">
          <cell r="A379">
            <v>4103</v>
          </cell>
          <cell r="B379">
            <v>0</v>
          </cell>
        </row>
        <row r="380">
          <cell r="A380">
            <v>4602</v>
          </cell>
          <cell r="B380">
            <v>0</v>
          </cell>
        </row>
        <row r="381">
          <cell r="A381">
            <v>4604</v>
          </cell>
          <cell r="B381">
            <v>0</v>
          </cell>
        </row>
        <row r="382">
          <cell r="A382">
            <v>4606</v>
          </cell>
          <cell r="B382">
            <v>0</v>
          </cell>
        </row>
        <row r="383">
          <cell r="A383">
            <v>4806</v>
          </cell>
          <cell r="B383">
            <v>0</v>
          </cell>
        </row>
        <row r="384">
          <cell r="A384">
            <v>4808</v>
          </cell>
          <cell r="B384">
            <v>0</v>
          </cell>
        </row>
        <row r="385">
          <cell r="A385">
            <v>4809</v>
          </cell>
          <cell r="B385">
            <v>0</v>
          </cell>
        </row>
        <row r="386">
          <cell r="A386">
            <v>4402</v>
          </cell>
          <cell r="B386">
            <v>8638451.3831379991</v>
          </cell>
        </row>
        <row r="387">
          <cell r="A387">
            <v>4403</v>
          </cell>
          <cell r="B387">
            <v>1588082.315803</v>
          </cell>
        </row>
        <row r="388">
          <cell r="A388">
            <v>4404</v>
          </cell>
          <cell r="B388">
            <v>1022397.288433</v>
          </cell>
        </row>
        <row r="389">
          <cell r="A389">
            <v>1275</v>
          </cell>
          <cell r="B389">
            <v>0</v>
          </cell>
        </row>
        <row r="390">
          <cell r="A390">
            <v>1110</v>
          </cell>
          <cell r="B390">
            <v>910019.38471500005</v>
          </cell>
        </row>
        <row r="391">
          <cell r="A391">
            <v>1114</v>
          </cell>
          <cell r="B391">
            <v>16064.885863</v>
          </cell>
        </row>
        <row r="392">
          <cell r="A392">
            <v>1116</v>
          </cell>
          <cell r="B392">
            <v>11739.529465</v>
          </cell>
        </row>
        <row r="393">
          <cell r="A393">
            <v>1118</v>
          </cell>
          <cell r="B393">
            <v>113227.633262</v>
          </cell>
        </row>
        <row r="397">
          <cell r="B397">
            <v>185406226.88999999</v>
          </cell>
        </row>
        <row r="398">
          <cell r="B398" t="b">
            <v>1</v>
          </cell>
        </row>
        <row r="403">
          <cell r="A403" t="str">
            <v>Code</v>
          </cell>
          <cell r="B403" t="str">
            <v>Amount</v>
          </cell>
        </row>
        <row r="404">
          <cell r="A404" t="str">
            <v>021</v>
          </cell>
          <cell r="B404">
            <v>71195519.981912002</v>
          </cell>
        </row>
        <row r="405">
          <cell r="A405">
            <v>3502</v>
          </cell>
          <cell r="B405">
            <v>5164147.9181599999</v>
          </cell>
        </row>
        <row r="406">
          <cell r="A406">
            <v>4101</v>
          </cell>
          <cell r="B406">
            <v>0</v>
          </cell>
        </row>
        <row r="407">
          <cell r="A407">
            <v>4103</v>
          </cell>
          <cell r="B407">
            <v>0</v>
          </cell>
        </row>
        <row r="408">
          <cell r="A408">
            <v>4602</v>
          </cell>
          <cell r="B408">
            <v>0</v>
          </cell>
        </row>
        <row r="409">
          <cell r="A409">
            <v>4604</v>
          </cell>
          <cell r="B409">
            <v>0</v>
          </cell>
        </row>
        <row r="410">
          <cell r="A410">
            <v>4606</v>
          </cell>
          <cell r="B410">
            <v>0</v>
          </cell>
        </row>
        <row r="411">
          <cell r="A411">
            <v>4806</v>
          </cell>
          <cell r="B411">
            <v>0</v>
          </cell>
        </row>
        <row r="412">
          <cell r="A412">
            <v>4808</v>
          </cell>
          <cell r="B412">
            <v>0</v>
          </cell>
        </row>
        <row r="413">
          <cell r="A413">
            <v>4809</v>
          </cell>
          <cell r="B413">
            <v>0</v>
          </cell>
        </row>
        <row r="414">
          <cell r="A414">
            <v>4402</v>
          </cell>
          <cell r="B414">
            <v>3769106.5157519998</v>
          </cell>
        </row>
        <row r="415">
          <cell r="A415">
            <v>4403</v>
          </cell>
          <cell r="B415">
            <v>692907.92279400001</v>
          </cell>
        </row>
        <row r="416">
          <cell r="A416">
            <v>4404</v>
          </cell>
          <cell r="B416">
            <v>446089.71106100001</v>
          </cell>
        </row>
        <row r="417">
          <cell r="A417">
            <v>1275</v>
          </cell>
          <cell r="B417">
            <v>0</v>
          </cell>
        </row>
        <row r="418">
          <cell r="A418">
            <v>1110</v>
          </cell>
          <cell r="B418">
            <v>378461.32345000003</v>
          </cell>
        </row>
        <row r="419">
          <cell r="A419">
            <v>1114</v>
          </cell>
          <cell r="B419">
            <v>7009.3889859999999</v>
          </cell>
        </row>
        <row r="420">
          <cell r="A420">
            <v>1116</v>
          </cell>
          <cell r="B420">
            <v>5122.275361</v>
          </cell>
        </row>
        <row r="421">
          <cell r="A421">
            <v>1118</v>
          </cell>
          <cell r="B421">
            <v>51582.652833</v>
          </cell>
        </row>
        <row r="425">
          <cell r="B425">
            <v>81709947.689999998</v>
          </cell>
        </row>
        <row r="426">
          <cell r="B426" t="b">
            <v>1</v>
          </cell>
        </row>
        <row r="432">
          <cell r="A432" t="str">
            <v>Code</v>
          </cell>
          <cell r="B432" t="str">
            <v>Amount</v>
          </cell>
        </row>
        <row r="433">
          <cell r="A433" t="str">
            <v>021</v>
          </cell>
          <cell r="B433">
            <v>47998014.342621997</v>
          </cell>
        </row>
        <row r="434">
          <cell r="A434">
            <v>3502</v>
          </cell>
          <cell r="B434">
            <v>3395657.3373969998</v>
          </cell>
        </row>
        <row r="435">
          <cell r="A435">
            <v>4101</v>
          </cell>
          <cell r="B435">
            <v>0</v>
          </cell>
        </row>
        <row r="436">
          <cell r="A436">
            <v>4103</v>
          </cell>
          <cell r="B436">
            <v>0</v>
          </cell>
        </row>
        <row r="437">
          <cell r="A437">
            <v>4602</v>
          </cell>
          <cell r="B437">
            <v>0</v>
          </cell>
        </row>
        <row r="438">
          <cell r="A438">
            <v>4604</v>
          </cell>
          <cell r="B438">
            <v>0</v>
          </cell>
        </row>
        <row r="439">
          <cell r="A439">
            <v>4606</v>
          </cell>
          <cell r="B439">
            <v>0</v>
          </cell>
        </row>
        <row r="440">
          <cell r="A440">
            <v>4806</v>
          </cell>
          <cell r="B440">
            <v>0</v>
          </cell>
        </row>
        <row r="441">
          <cell r="A441">
            <v>4808</v>
          </cell>
          <cell r="B441">
            <v>0</v>
          </cell>
        </row>
        <row r="442">
          <cell r="A442">
            <v>4809</v>
          </cell>
          <cell r="B442">
            <v>0</v>
          </cell>
        </row>
        <row r="443">
          <cell r="A443">
            <v>4402</v>
          </cell>
          <cell r="B443">
            <v>2478355.4612440001</v>
          </cell>
        </row>
        <row r="444">
          <cell r="A444">
            <v>4403</v>
          </cell>
          <cell r="B444">
            <v>455617.83075600001</v>
          </cell>
        </row>
        <row r="445">
          <cell r="A445">
            <v>4404</v>
          </cell>
          <cell r="B445">
            <v>293323.85991</v>
          </cell>
        </row>
        <row r="446">
          <cell r="A446">
            <v>1275</v>
          </cell>
          <cell r="B446">
            <v>0</v>
          </cell>
        </row>
        <row r="447">
          <cell r="A447">
            <v>1110</v>
          </cell>
          <cell r="B447">
            <v>248855.18197000001</v>
          </cell>
        </row>
        <row r="448">
          <cell r="A448">
            <v>1114</v>
          </cell>
          <cell r="B448">
            <v>4608.9855520000001</v>
          </cell>
        </row>
        <row r="449">
          <cell r="A449">
            <v>1116</v>
          </cell>
          <cell r="B449">
            <v>3368.1242649999999</v>
          </cell>
        </row>
        <row r="450">
          <cell r="A450">
            <v>1118</v>
          </cell>
          <cell r="B450">
            <v>35048.460299999999</v>
          </cell>
        </row>
        <row r="454">
          <cell r="B454">
            <v>54912849.579999998</v>
          </cell>
        </row>
        <row r="455">
          <cell r="B455" t="b">
            <v>1</v>
          </cell>
        </row>
        <row r="459">
          <cell r="A459" t="str">
            <v>Code</v>
          </cell>
          <cell r="B459" t="str">
            <v>Amount</v>
          </cell>
        </row>
        <row r="460">
          <cell r="A460" t="str">
            <v>021</v>
          </cell>
          <cell r="B460">
            <v>33097860.698571</v>
          </cell>
        </row>
        <row r="461">
          <cell r="A461">
            <v>3502</v>
          </cell>
          <cell r="B461">
            <v>3750120.74291</v>
          </cell>
        </row>
        <row r="462">
          <cell r="A462">
            <v>4101</v>
          </cell>
          <cell r="B462">
            <v>0</v>
          </cell>
        </row>
        <row r="463">
          <cell r="A463">
            <v>4103</v>
          </cell>
          <cell r="B463">
            <v>0</v>
          </cell>
        </row>
        <row r="464">
          <cell r="A464">
            <v>4602</v>
          </cell>
          <cell r="B464">
            <v>0</v>
          </cell>
        </row>
        <row r="465">
          <cell r="A465">
            <v>4604</v>
          </cell>
          <cell r="B465">
            <v>0</v>
          </cell>
        </row>
        <row r="466">
          <cell r="A466">
            <v>4606</v>
          </cell>
          <cell r="B466">
            <v>0</v>
          </cell>
        </row>
        <row r="467">
          <cell r="A467">
            <v>4806</v>
          </cell>
          <cell r="B467">
            <v>0</v>
          </cell>
        </row>
        <row r="468">
          <cell r="A468">
            <v>4808</v>
          </cell>
          <cell r="B468">
            <v>0</v>
          </cell>
        </row>
        <row r="469">
          <cell r="A469">
            <v>4809</v>
          </cell>
          <cell r="B469">
            <v>0</v>
          </cell>
        </row>
        <row r="470">
          <cell r="A470">
            <v>4402</v>
          </cell>
          <cell r="B470">
            <v>1658870.45481</v>
          </cell>
        </row>
        <row r="471">
          <cell r="A471">
            <v>4403</v>
          </cell>
          <cell r="B471">
            <v>304964.711457</v>
          </cell>
        </row>
        <row r="472">
          <cell r="A472">
            <v>4404</v>
          </cell>
          <cell r="B472">
            <v>196334.340455</v>
          </cell>
        </row>
        <row r="473">
          <cell r="A473">
            <v>1275</v>
          </cell>
          <cell r="B473">
            <v>0</v>
          </cell>
        </row>
        <row r="474">
          <cell r="A474">
            <v>1110</v>
          </cell>
          <cell r="B474">
            <v>213211.61942</v>
          </cell>
        </row>
        <row r="475">
          <cell r="A475">
            <v>1114</v>
          </cell>
          <cell r="B475">
            <v>3084.9932859999999</v>
          </cell>
        </row>
        <row r="476">
          <cell r="A476">
            <v>1116</v>
          </cell>
          <cell r="B476">
            <v>2254.4311819999998</v>
          </cell>
        </row>
        <row r="477">
          <cell r="A477">
            <v>1118</v>
          </cell>
          <cell r="B477">
            <v>27431.077336999999</v>
          </cell>
        </row>
        <row r="481">
          <cell r="B481">
            <v>39254133.07</v>
          </cell>
        </row>
        <row r="482">
          <cell r="B482" t="b">
            <v>1</v>
          </cell>
        </row>
        <row r="486">
          <cell r="A486" t="str">
            <v>Code</v>
          </cell>
          <cell r="B486" t="str">
            <v>Amount</v>
          </cell>
        </row>
        <row r="487">
          <cell r="A487" t="str">
            <v>021</v>
          </cell>
          <cell r="B487">
            <v>139323136.742019</v>
          </cell>
        </row>
        <row r="488">
          <cell r="A488">
            <v>3502</v>
          </cell>
          <cell r="B488">
            <v>13692136.120587001</v>
          </cell>
        </row>
        <row r="489">
          <cell r="A489">
            <v>4101</v>
          </cell>
          <cell r="B489">
            <v>0</v>
          </cell>
        </row>
        <row r="490">
          <cell r="A490">
            <v>4103</v>
          </cell>
          <cell r="B490">
            <v>0</v>
          </cell>
        </row>
        <row r="491">
          <cell r="A491">
            <v>4602</v>
          </cell>
          <cell r="B491">
            <v>0</v>
          </cell>
        </row>
        <row r="492">
          <cell r="A492">
            <v>4604</v>
          </cell>
          <cell r="B492">
            <v>0</v>
          </cell>
        </row>
        <row r="493">
          <cell r="A493">
            <v>4606</v>
          </cell>
          <cell r="B493">
            <v>0</v>
          </cell>
        </row>
        <row r="494">
          <cell r="A494">
            <v>4806</v>
          </cell>
          <cell r="B494">
            <v>0</v>
          </cell>
        </row>
        <row r="495">
          <cell r="A495">
            <v>4808</v>
          </cell>
          <cell r="B495">
            <v>0</v>
          </cell>
        </row>
        <row r="496">
          <cell r="A496">
            <v>4809</v>
          </cell>
          <cell r="B496">
            <v>0</v>
          </cell>
        </row>
        <row r="497">
          <cell r="A497">
            <v>4402</v>
          </cell>
          <cell r="B497">
            <v>8269279.5650040004</v>
          </cell>
        </row>
        <row r="498">
          <cell r="A498">
            <v>4403</v>
          </cell>
          <cell r="B498">
            <v>1520214.2211790001</v>
          </cell>
        </row>
        <row r="499">
          <cell r="A499">
            <v>4404</v>
          </cell>
          <cell r="B499">
            <v>978704.24102399999</v>
          </cell>
        </row>
        <row r="500">
          <cell r="A500">
            <v>1275</v>
          </cell>
          <cell r="B500">
            <v>0</v>
          </cell>
        </row>
        <row r="501">
          <cell r="A501">
            <v>1110</v>
          </cell>
          <cell r="B501">
            <v>872123.78715900006</v>
          </cell>
        </row>
        <row r="502">
          <cell r="A502">
            <v>1114</v>
          </cell>
          <cell r="B502">
            <v>11263.676798</v>
          </cell>
        </row>
        <row r="503">
          <cell r="A503">
            <v>1116</v>
          </cell>
          <cell r="B503">
            <v>8231.1959360000001</v>
          </cell>
        </row>
        <row r="504">
          <cell r="A504">
            <v>1118</v>
          </cell>
          <cell r="B504">
            <v>106394.85370599999</v>
          </cell>
        </row>
        <row r="508">
          <cell r="B508">
            <v>164781484.40000001</v>
          </cell>
        </row>
        <row r="509">
          <cell r="B509" t="b">
            <v>1</v>
          </cell>
        </row>
        <row r="514">
          <cell r="A514" t="str">
            <v>Code</v>
          </cell>
          <cell r="B514" t="str">
            <v>Amount</v>
          </cell>
        </row>
        <row r="515">
          <cell r="A515" t="str">
            <v>021</v>
          </cell>
          <cell r="B515">
            <v>10830399.997564999</v>
          </cell>
        </row>
        <row r="516">
          <cell r="A516">
            <v>3502</v>
          </cell>
          <cell r="B516">
            <v>948520.83440299996</v>
          </cell>
        </row>
        <row r="517">
          <cell r="A517">
            <v>4101</v>
          </cell>
          <cell r="B517">
            <v>0</v>
          </cell>
        </row>
        <row r="518">
          <cell r="A518">
            <v>4103</v>
          </cell>
          <cell r="B518">
            <v>0</v>
          </cell>
        </row>
        <row r="519">
          <cell r="A519">
            <v>4602</v>
          </cell>
          <cell r="B519">
            <v>0</v>
          </cell>
        </row>
        <row r="520">
          <cell r="A520">
            <v>4604</v>
          </cell>
          <cell r="B520">
            <v>0</v>
          </cell>
        </row>
        <row r="521">
          <cell r="A521">
            <v>4606</v>
          </cell>
          <cell r="B521">
            <v>0</v>
          </cell>
        </row>
        <row r="522">
          <cell r="A522">
            <v>4806</v>
          </cell>
          <cell r="B522">
            <v>0</v>
          </cell>
        </row>
        <row r="523">
          <cell r="A523">
            <v>4808</v>
          </cell>
          <cell r="B523">
            <v>0</v>
          </cell>
        </row>
        <row r="524">
          <cell r="A524">
            <v>4809</v>
          </cell>
          <cell r="B524">
            <v>0</v>
          </cell>
        </row>
        <row r="525">
          <cell r="A525">
            <v>4402</v>
          </cell>
          <cell r="B525">
            <v>848746.31288400001</v>
          </cell>
        </row>
        <row r="526">
          <cell r="A526">
            <v>4403</v>
          </cell>
          <cell r="B526">
            <v>156032.482017</v>
          </cell>
        </row>
        <row r="527">
          <cell r="A527">
            <v>4404</v>
          </cell>
          <cell r="B527">
            <v>100452.718939</v>
          </cell>
        </row>
        <row r="528">
          <cell r="A528">
            <v>1275</v>
          </cell>
          <cell r="B528">
            <v>0</v>
          </cell>
        </row>
        <row r="529">
          <cell r="A529">
            <v>1110</v>
          </cell>
          <cell r="B529">
            <v>60416.254631000003</v>
          </cell>
        </row>
        <row r="530">
          <cell r="A530">
            <v>1114</v>
          </cell>
          <cell r="B530">
            <v>1169.162986</v>
          </cell>
        </row>
        <row r="531">
          <cell r="A531">
            <v>1116</v>
          </cell>
          <cell r="B531">
            <v>619.49499900000001</v>
          </cell>
        </row>
        <row r="532">
          <cell r="A532">
            <v>1118</v>
          </cell>
          <cell r="B532">
            <v>7664.036067</v>
          </cell>
        </row>
        <row r="536">
          <cell r="B536">
            <v>12954021.289999999</v>
          </cell>
        </row>
        <row r="537">
          <cell r="B537" t="b">
            <v>1</v>
          </cell>
        </row>
        <row r="541">
          <cell r="A541" t="str">
            <v>Code</v>
          </cell>
          <cell r="B541" t="str">
            <v>Amount</v>
          </cell>
        </row>
        <row r="542">
          <cell r="A542" t="str">
            <v>021</v>
          </cell>
          <cell r="B542">
            <v>226257034.93078601</v>
          </cell>
        </row>
        <row r="543">
          <cell r="A543">
            <v>3502</v>
          </cell>
          <cell r="B543">
            <v>18795182.605921999</v>
          </cell>
        </row>
        <row r="544">
          <cell r="A544">
            <v>4101</v>
          </cell>
          <cell r="B544">
            <v>0</v>
          </cell>
        </row>
        <row r="545">
          <cell r="A545">
            <v>4103</v>
          </cell>
          <cell r="B545">
            <v>0</v>
          </cell>
        </row>
        <row r="546">
          <cell r="A546">
            <v>4602</v>
          </cell>
          <cell r="B546">
            <v>0</v>
          </cell>
        </row>
        <row r="547">
          <cell r="A547">
            <v>4604</v>
          </cell>
          <cell r="B547">
            <v>0</v>
          </cell>
        </row>
        <row r="548">
          <cell r="A548">
            <v>4606</v>
          </cell>
          <cell r="B548">
            <v>0</v>
          </cell>
        </row>
        <row r="549">
          <cell r="A549">
            <v>4806</v>
          </cell>
          <cell r="B549">
            <v>0</v>
          </cell>
        </row>
        <row r="550">
          <cell r="A550">
            <v>4808</v>
          </cell>
          <cell r="B550">
            <v>0</v>
          </cell>
        </row>
        <row r="551">
          <cell r="A551">
            <v>4809</v>
          </cell>
          <cell r="B551">
            <v>0</v>
          </cell>
        </row>
        <row r="552">
          <cell r="A552">
            <v>4402</v>
          </cell>
          <cell r="B552">
            <v>16818124.977513999</v>
          </cell>
        </row>
        <row r="553">
          <cell r="A553">
            <v>4403</v>
          </cell>
          <cell r="B553">
            <v>3091823.4851549999</v>
          </cell>
        </row>
        <row r="554">
          <cell r="A554">
            <v>4404</v>
          </cell>
          <cell r="B554">
            <v>1990496.2835240001</v>
          </cell>
        </row>
        <row r="555">
          <cell r="A555">
            <v>1275</v>
          </cell>
          <cell r="B555">
            <v>0</v>
          </cell>
        </row>
        <row r="556">
          <cell r="A556">
            <v>1110</v>
          </cell>
          <cell r="B556">
            <v>1197163.517092</v>
          </cell>
        </row>
        <row r="557">
          <cell r="A557">
            <v>1114</v>
          </cell>
          <cell r="B557">
            <v>23167.263201000002</v>
          </cell>
        </row>
        <row r="558">
          <cell r="A558">
            <v>1116</v>
          </cell>
          <cell r="B558">
            <v>12519.575790999999</v>
          </cell>
        </row>
        <row r="559">
          <cell r="A559">
            <v>1118</v>
          </cell>
          <cell r="B559">
            <v>154735.70228600001</v>
          </cell>
        </row>
        <row r="563">
          <cell r="B563">
            <v>268340248.34</v>
          </cell>
        </row>
        <row r="564">
          <cell r="B564" t="b">
            <v>1</v>
          </cell>
        </row>
        <row r="568">
          <cell r="A568" t="str">
            <v>Code</v>
          </cell>
          <cell r="B568" t="str">
            <v>Amount</v>
          </cell>
        </row>
        <row r="569">
          <cell r="A569" t="str">
            <v>021</v>
          </cell>
          <cell r="B569">
            <v>164855083.43737301</v>
          </cell>
        </row>
        <row r="570">
          <cell r="A570">
            <v>3502</v>
          </cell>
          <cell r="B570">
            <v>13341960.022366</v>
          </cell>
        </row>
        <row r="571">
          <cell r="A571">
            <v>4101</v>
          </cell>
          <cell r="B571">
            <v>0</v>
          </cell>
        </row>
        <row r="572">
          <cell r="A572">
            <v>4103</v>
          </cell>
          <cell r="B572">
            <v>0</v>
          </cell>
        </row>
        <row r="573">
          <cell r="A573">
            <v>4602</v>
          </cell>
          <cell r="B573">
            <v>0</v>
          </cell>
        </row>
        <row r="574">
          <cell r="A574">
            <v>4604</v>
          </cell>
          <cell r="B574">
            <v>0</v>
          </cell>
        </row>
        <row r="575">
          <cell r="A575">
            <v>4606</v>
          </cell>
          <cell r="B575">
            <v>0</v>
          </cell>
        </row>
        <row r="576">
          <cell r="A576">
            <v>4806</v>
          </cell>
          <cell r="B576">
            <v>0</v>
          </cell>
        </row>
        <row r="577">
          <cell r="A577">
            <v>4808</v>
          </cell>
          <cell r="B577">
            <v>0</v>
          </cell>
        </row>
        <row r="578">
          <cell r="A578">
            <v>4809</v>
          </cell>
          <cell r="B578">
            <v>0</v>
          </cell>
        </row>
        <row r="579">
          <cell r="A579">
            <v>4402</v>
          </cell>
          <cell r="B579">
            <v>11936693.15227</v>
          </cell>
        </row>
        <row r="580">
          <cell r="A580">
            <v>4403</v>
          </cell>
          <cell r="B580">
            <v>2194427.0406249999</v>
          </cell>
        </row>
        <row r="581">
          <cell r="A581">
            <v>4404</v>
          </cell>
          <cell r="B581">
            <v>1412758.163524</v>
          </cell>
        </row>
        <row r="582">
          <cell r="A582">
            <v>1275</v>
          </cell>
          <cell r="B582">
            <v>0</v>
          </cell>
        </row>
        <row r="583">
          <cell r="A583">
            <v>1110</v>
          </cell>
          <cell r="B583">
            <v>849819.23933300003</v>
          </cell>
        </row>
        <row r="584">
          <cell r="A584">
            <v>1114</v>
          </cell>
          <cell r="B584">
            <v>16445.527875</v>
          </cell>
        </row>
        <row r="585">
          <cell r="A585">
            <v>1116</v>
          </cell>
          <cell r="B585">
            <v>8258.932186</v>
          </cell>
        </row>
        <row r="586">
          <cell r="A586">
            <v>1118</v>
          </cell>
          <cell r="B586">
            <v>111878.90345100001</v>
          </cell>
        </row>
        <row r="590">
          <cell r="B590">
            <v>194727324.41999999</v>
          </cell>
        </row>
        <row r="591">
          <cell r="B591" t="b">
            <v>1</v>
          </cell>
        </row>
        <row r="595">
          <cell r="A595" t="str">
            <v>Code</v>
          </cell>
          <cell r="B595" t="str">
            <v>Amount</v>
          </cell>
        </row>
        <row r="596">
          <cell r="A596" t="str">
            <v>021</v>
          </cell>
          <cell r="B596">
            <v>363622303.27985102</v>
          </cell>
        </row>
        <row r="597">
          <cell r="A597">
            <v>3502</v>
          </cell>
          <cell r="B597">
            <v>28730519.494033001</v>
          </cell>
        </row>
        <row r="598">
          <cell r="A598">
            <v>4101</v>
          </cell>
          <cell r="B598">
            <v>0</v>
          </cell>
        </row>
        <row r="599">
          <cell r="A599">
            <v>4103</v>
          </cell>
          <cell r="B599">
            <v>0</v>
          </cell>
        </row>
        <row r="600">
          <cell r="A600">
            <v>4602</v>
          </cell>
          <cell r="B600">
            <v>0</v>
          </cell>
        </row>
        <row r="601">
          <cell r="A601">
            <v>4604</v>
          </cell>
          <cell r="B601">
            <v>0</v>
          </cell>
        </row>
        <row r="602">
          <cell r="A602">
            <v>4606</v>
          </cell>
          <cell r="B602">
            <v>0</v>
          </cell>
        </row>
        <row r="603">
          <cell r="A603">
            <v>4806</v>
          </cell>
          <cell r="B603">
            <v>0</v>
          </cell>
        </row>
        <row r="604">
          <cell r="A604">
            <v>4808</v>
          </cell>
          <cell r="B604">
            <v>0</v>
          </cell>
        </row>
        <row r="605">
          <cell r="A605">
            <v>4809</v>
          </cell>
          <cell r="B605">
            <v>0</v>
          </cell>
        </row>
        <row r="606">
          <cell r="A606">
            <v>4402</v>
          </cell>
          <cell r="B606">
            <v>25704423.842572998</v>
          </cell>
        </row>
        <row r="607">
          <cell r="A607">
            <v>4403</v>
          </cell>
          <cell r="B607">
            <v>4725469.7782950001</v>
          </cell>
        </row>
        <row r="608">
          <cell r="A608">
            <v>4404</v>
          </cell>
          <cell r="B608">
            <v>3042227.3706</v>
          </cell>
        </row>
        <row r="609">
          <cell r="A609">
            <v>1275</v>
          </cell>
          <cell r="B609">
            <v>0</v>
          </cell>
        </row>
        <row r="610">
          <cell r="A610">
            <v>1110</v>
          </cell>
          <cell r="B610">
            <v>1829997.105457</v>
          </cell>
        </row>
        <row r="611">
          <cell r="A611">
            <v>1114</v>
          </cell>
          <cell r="B611">
            <v>35413.729197000001</v>
          </cell>
        </row>
        <row r="612">
          <cell r="A612">
            <v>1116</v>
          </cell>
          <cell r="B612">
            <v>17040.694455000001</v>
          </cell>
        </row>
        <row r="613">
          <cell r="A613">
            <v>1118</v>
          </cell>
          <cell r="B613">
            <v>240919.55088900001</v>
          </cell>
        </row>
        <row r="617">
          <cell r="B617">
            <v>427948314.85000002</v>
          </cell>
        </row>
        <row r="618">
          <cell r="B618" t="b">
            <v>1</v>
          </cell>
        </row>
        <row r="622">
          <cell r="A622" t="str">
            <v>Code</v>
          </cell>
          <cell r="B622" t="str">
            <v>Amount</v>
          </cell>
        </row>
        <row r="623">
          <cell r="A623" t="str">
            <v>021</v>
          </cell>
          <cell r="B623">
            <v>181898942.50386801</v>
          </cell>
        </row>
        <row r="624">
          <cell r="A624">
            <v>3502</v>
          </cell>
          <cell r="B624">
            <v>14253657.268440001</v>
          </cell>
        </row>
        <row r="625">
          <cell r="A625">
            <v>4101</v>
          </cell>
          <cell r="B625">
            <v>0</v>
          </cell>
        </row>
        <row r="626">
          <cell r="A626">
            <v>4103</v>
          </cell>
          <cell r="B626">
            <v>0</v>
          </cell>
        </row>
        <row r="627">
          <cell r="A627">
            <v>4602</v>
          </cell>
          <cell r="B627">
            <v>0</v>
          </cell>
        </row>
        <row r="628">
          <cell r="A628">
            <v>4604</v>
          </cell>
          <cell r="B628">
            <v>0</v>
          </cell>
        </row>
        <row r="629">
          <cell r="A629">
            <v>4606</v>
          </cell>
          <cell r="B629">
            <v>0</v>
          </cell>
        </row>
        <row r="630">
          <cell r="A630">
            <v>4806</v>
          </cell>
          <cell r="B630">
            <v>0</v>
          </cell>
        </row>
        <row r="631">
          <cell r="A631">
            <v>4808</v>
          </cell>
          <cell r="B631">
            <v>0</v>
          </cell>
        </row>
        <row r="632">
          <cell r="A632">
            <v>4809</v>
          </cell>
          <cell r="B632">
            <v>0</v>
          </cell>
        </row>
        <row r="633">
          <cell r="A633">
            <v>4402</v>
          </cell>
          <cell r="B633">
            <v>12752364.182306999</v>
          </cell>
        </row>
        <row r="634">
          <cell r="A634">
            <v>4403</v>
          </cell>
          <cell r="B634">
            <v>2344379.0031770002</v>
          </cell>
        </row>
        <row r="635">
          <cell r="A635">
            <v>4404</v>
          </cell>
          <cell r="B635">
            <v>1509296.2827280001</v>
          </cell>
        </row>
        <row r="636">
          <cell r="A636">
            <v>1275</v>
          </cell>
          <cell r="B636">
            <v>0</v>
          </cell>
        </row>
        <row r="637">
          <cell r="A637">
            <v>1110</v>
          </cell>
          <cell r="B637">
            <v>1082022.0784239999</v>
          </cell>
        </row>
        <row r="638">
          <cell r="A638">
            <v>1114</v>
          </cell>
          <cell r="B638">
            <v>17569.301477000001</v>
          </cell>
        </row>
        <row r="639">
          <cell r="A639">
            <v>1116</v>
          </cell>
          <cell r="B639">
            <v>8454.1533760000002</v>
          </cell>
        </row>
        <row r="640">
          <cell r="A640">
            <v>1118</v>
          </cell>
          <cell r="B640">
            <v>124431.835561</v>
          </cell>
        </row>
        <row r="644">
          <cell r="B644">
            <v>213991116.61000001</v>
          </cell>
        </row>
        <row r="645">
          <cell r="B645" t="b">
            <v>1</v>
          </cell>
        </row>
        <row r="650">
          <cell r="A650" t="str">
            <v>Code</v>
          </cell>
          <cell r="B650" t="str">
            <v>Amount</v>
          </cell>
        </row>
        <row r="651">
          <cell r="A651" t="str">
            <v>021</v>
          </cell>
          <cell r="B651">
            <v>537245466.46172404</v>
          </cell>
        </row>
        <row r="652">
          <cell r="A652">
            <v>3502</v>
          </cell>
          <cell r="B652">
            <v>41990972.448909998</v>
          </cell>
        </row>
        <row r="653">
          <cell r="A653">
            <v>4101</v>
          </cell>
          <cell r="B653">
            <v>0</v>
          </cell>
        </row>
        <row r="654">
          <cell r="A654">
            <v>4103</v>
          </cell>
          <cell r="B654">
            <v>0</v>
          </cell>
        </row>
        <row r="655">
          <cell r="A655">
            <v>4602</v>
          </cell>
          <cell r="B655">
            <v>0</v>
          </cell>
        </row>
        <row r="656">
          <cell r="A656">
            <v>4604</v>
          </cell>
          <cell r="B656">
            <v>0</v>
          </cell>
        </row>
        <row r="657">
          <cell r="A657">
            <v>4606</v>
          </cell>
          <cell r="B657">
            <v>0</v>
          </cell>
        </row>
        <row r="658">
          <cell r="A658">
            <v>4806</v>
          </cell>
          <cell r="B658">
            <v>0</v>
          </cell>
        </row>
        <row r="659">
          <cell r="A659">
            <v>4808</v>
          </cell>
          <cell r="B659">
            <v>0</v>
          </cell>
        </row>
        <row r="660">
          <cell r="A660">
            <v>4809</v>
          </cell>
          <cell r="B660">
            <v>0</v>
          </cell>
        </row>
        <row r="661">
          <cell r="A661">
            <v>4402</v>
          </cell>
          <cell r="B661">
            <v>39062164.723461002</v>
          </cell>
        </row>
        <row r="662">
          <cell r="A662">
            <v>4403</v>
          </cell>
          <cell r="B662">
            <v>7181140.4918470001</v>
          </cell>
        </row>
        <row r="663">
          <cell r="A663">
            <v>4404</v>
          </cell>
          <cell r="B663">
            <v>4623172.5482120002</v>
          </cell>
        </row>
        <row r="664">
          <cell r="A664">
            <v>1275</v>
          </cell>
          <cell r="B664">
            <v>0</v>
          </cell>
        </row>
        <row r="665">
          <cell r="A665">
            <v>1110</v>
          </cell>
          <cell r="B665">
            <v>3187614.1279759998</v>
          </cell>
        </row>
        <row r="666">
          <cell r="A666">
            <v>1114</v>
          </cell>
          <cell r="B666">
            <v>51758.790068000002</v>
          </cell>
        </row>
        <row r="667">
          <cell r="A667">
            <v>1116</v>
          </cell>
          <cell r="B667">
            <v>24905.756803</v>
          </cell>
        </row>
        <row r="668">
          <cell r="A668">
            <v>1118</v>
          </cell>
          <cell r="B668">
            <v>397824.20022300002</v>
          </cell>
        </row>
        <row r="672">
          <cell r="B672">
            <v>633765019.54999995</v>
          </cell>
        </row>
        <row r="673">
          <cell r="B673" t="b">
            <v>1</v>
          </cell>
        </row>
        <row r="678">
          <cell r="A678" t="str">
            <v>Code</v>
          </cell>
          <cell r="B678" t="str">
            <v>Amount</v>
          </cell>
        </row>
        <row r="679">
          <cell r="A679" t="str">
            <v>021</v>
          </cell>
          <cell r="B679">
            <v>55806986.848733</v>
          </cell>
        </row>
        <row r="680">
          <cell r="A680">
            <v>3502</v>
          </cell>
          <cell r="B680">
            <v>4427147.8711649999</v>
          </cell>
        </row>
        <row r="681">
          <cell r="A681">
            <v>4101</v>
          </cell>
          <cell r="B681">
            <v>0</v>
          </cell>
        </row>
        <row r="682">
          <cell r="A682">
            <v>4103</v>
          </cell>
          <cell r="B682">
            <v>0</v>
          </cell>
        </row>
        <row r="683">
          <cell r="A683">
            <v>4602</v>
          </cell>
          <cell r="B683">
            <v>0</v>
          </cell>
        </row>
        <row r="684">
          <cell r="A684">
            <v>4604</v>
          </cell>
          <cell r="B684">
            <v>0</v>
          </cell>
        </row>
        <row r="685">
          <cell r="A685">
            <v>4606</v>
          </cell>
          <cell r="B685">
            <v>0</v>
          </cell>
        </row>
        <row r="686">
          <cell r="A686">
            <v>4806</v>
          </cell>
          <cell r="B686">
            <v>0</v>
          </cell>
        </row>
        <row r="687">
          <cell r="A687">
            <v>4808</v>
          </cell>
          <cell r="B687">
            <v>0</v>
          </cell>
        </row>
        <row r="688">
          <cell r="A688">
            <v>4809</v>
          </cell>
          <cell r="B688">
            <v>0</v>
          </cell>
        </row>
        <row r="689">
          <cell r="A689">
            <v>4402</v>
          </cell>
          <cell r="B689">
            <v>4164107.1254130001</v>
          </cell>
        </row>
        <row r="690">
          <cell r="A690">
            <v>4403</v>
          </cell>
          <cell r="B690">
            <v>765524.350798</v>
          </cell>
        </row>
        <row r="691">
          <cell r="A691">
            <v>4404</v>
          </cell>
          <cell r="B691">
            <v>492839.70528300002</v>
          </cell>
        </row>
        <row r="692">
          <cell r="A692">
            <v>1275</v>
          </cell>
          <cell r="B692">
            <v>0</v>
          </cell>
        </row>
        <row r="693">
          <cell r="A693">
            <v>1110</v>
          </cell>
          <cell r="B693">
            <v>336073.16710600001</v>
          </cell>
        </row>
        <row r="694">
          <cell r="A694">
            <v>1114</v>
          </cell>
          <cell r="B694">
            <v>5518.1066559999999</v>
          </cell>
        </row>
        <row r="695">
          <cell r="A695">
            <v>1116</v>
          </cell>
          <cell r="B695">
            <v>2625.8374549999999</v>
          </cell>
        </row>
        <row r="696">
          <cell r="A696">
            <v>1118</v>
          </cell>
          <cell r="B696">
            <v>41942.981035999997</v>
          </cell>
        </row>
        <row r="700">
          <cell r="B700">
            <v>66042765.990000002</v>
          </cell>
        </row>
        <row r="701">
          <cell r="B701" t="b">
            <v>1</v>
          </cell>
        </row>
        <row r="706">
          <cell r="A706" t="str">
            <v>Code</v>
          </cell>
          <cell r="B706" t="str">
            <v>Amount</v>
          </cell>
        </row>
        <row r="707">
          <cell r="A707" t="str">
            <v>021</v>
          </cell>
          <cell r="B707">
            <v>56977471.049310997</v>
          </cell>
        </row>
        <row r="708">
          <cell r="A708">
            <v>3502</v>
          </cell>
          <cell r="B708">
            <v>4538247.010423</v>
          </cell>
        </row>
        <row r="709">
          <cell r="A709">
            <v>4101</v>
          </cell>
          <cell r="B709">
            <v>0</v>
          </cell>
        </row>
        <row r="710">
          <cell r="A710">
            <v>4103</v>
          </cell>
          <cell r="B710">
            <v>0</v>
          </cell>
        </row>
        <row r="711">
          <cell r="A711">
            <v>4602</v>
          </cell>
          <cell r="B711">
            <v>0</v>
          </cell>
        </row>
        <row r="712">
          <cell r="A712">
            <v>4604</v>
          </cell>
          <cell r="B712">
            <v>0</v>
          </cell>
        </row>
        <row r="713">
          <cell r="A713">
            <v>4606</v>
          </cell>
          <cell r="B713">
            <v>0</v>
          </cell>
        </row>
        <row r="714">
          <cell r="A714">
            <v>4806</v>
          </cell>
          <cell r="B714">
            <v>0</v>
          </cell>
        </row>
        <row r="715">
          <cell r="A715">
            <v>4808</v>
          </cell>
          <cell r="B715">
            <v>0</v>
          </cell>
        </row>
        <row r="716">
          <cell r="A716">
            <v>4809</v>
          </cell>
          <cell r="B716">
            <v>0</v>
          </cell>
        </row>
        <row r="717">
          <cell r="A717">
            <v>4402</v>
          </cell>
          <cell r="B717">
            <v>4657130.3604910001</v>
          </cell>
        </row>
        <row r="718">
          <cell r="A718">
            <v>4403</v>
          </cell>
          <cell r="B718">
            <v>856161.13813199999</v>
          </cell>
        </row>
        <row r="719">
          <cell r="A719">
            <v>4404</v>
          </cell>
          <cell r="B719">
            <v>551191.09216</v>
          </cell>
        </row>
        <row r="720">
          <cell r="A720">
            <v>1275</v>
          </cell>
          <cell r="B720">
            <v>0</v>
          </cell>
        </row>
        <row r="721">
          <cell r="A721">
            <v>1110</v>
          </cell>
          <cell r="B721">
            <v>344506.91286699998</v>
          </cell>
        </row>
        <row r="722">
          <cell r="A722">
            <v>1114</v>
          </cell>
          <cell r="B722">
            <v>5656.5833720000001</v>
          </cell>
        </row>
        <row r="723">
          <cell r="A723">
            <v>1116</v>
          </cell>
          <cell r="B723">
            <v>2691.7327650000002</v>
          </cell>
        </row>
        <row r="724">
          <cell r="A724">
            <v>1118</v>
          </cell>
          <cell r="B724">
            <v>43349.627103999999</v>
          </cell>
        </row>
        <row r="728">
          <cell r="B728">
            <v>67976405.510000005</v>
          </cell>
        </row>
        <row r="729">
          <cell r="B729" t="b">
            <v>0</v>
          </cell>
        </row>
        <row r="734">
          <cell r="A734" t="str">
            <v>Code</v>
          </cell>
          <cell r="B734" t="str">
            <v>Amount</v>
          </cell>
        </row>
        <row r="735">
          <cell r="A735" t="str">
            <v>021</v>
          </cell>
          <cell r="B735">
            <v>150037314.96367899</v>
          </cell>
        </row>
        <row r="736">
          <cell r="A736">
            <v>3502</v>
          </cell>
          <cell r="B736">
            <v>11881094.641099</v>
          </cell>
        </row>
        <row r="737">
          <cell r="A737">
            <v>4101</v>
          </cell>
          <cell r="B737">
            <v>0</v>
          </cell>
        </row>
        <row r="738">
          <cell r="A738">
            <v>4103</v>
          </cell>
          <cell r="B738">
            <v>0</v>
          </cell>
        </row>
        <row r="739">
          <cell r="A739">
            <v>4602</v>
          </cell>
          <cell r="B739">
            <v>0</v>
          </cell>
        </row>
        <row r="740">
          <cell r="A740">
            <v>4604</v>
          </cell>
          <cell r="B740">
            <v>0</v>
          </cell>
        </row>
        <row r="741">
          <cell r="A741">
            <v>4606</v>
          </cell>
          <cell r="B741">
            <v>0</v>
          </cell>
        </row>
        <row r="742">
          <cell r="A742">
            <v>4806</v>
          </cell>
          <cell r="B742">
            <v>0</v>
          </cell>
        </row>
        <row r="743">
          <cell r="A743">
            <v>4808</v>
          </cell>
          <cell r="B743">
            <v>0</v>
          </cell>
        </row>
        <row r="744">
          <cell r="A744">
            <v>4809</v>
          </cell>
          <cell r="B744">
            <v>0</v>
          </cell>
        </row>
        <row r="745">
          <cell r="A745">
            <v>4402</v>
          </cell>
          <cell r="B745">
            <v>12262481.126636</v>
          </cell>
        </row>
        <row r="746">
          <cell r="A746">
            <v>4403</v>
          </cell>
          <cell r="B746">
            <v>2254319.5025780001</v>
          </cell>
        </row>
        <row r="747">
          <cell r="A747">
            <v>4404</v>
          </cell>
          <cell r="B747">
            <v>1451316.549377</v>
          </cell>
        </row>
        <row r="748">
          <cell r="A748">
            <v>1275</v>
          </cell>
          <cell r="B748">
            <v>0</v>
          </cell>
        </row>
        <row r="749">
          <cell r="A749">
            <v>1110</v>
          </cell>
          <cell r="B749">
            <v>901916.36261499999</v>
          </cell>
        </row>
        <row r="750">
          <cell r="A750">
            <v>1114</v>
          </cell>
          <cell r="B750">
            <v>14591.709666000001</v>
          </cell>
        </row>
        <row r="751">
          <cell r="A751">
            <v>1116</v>
          </cell>
          <cell r="B751">
            <v>7046.9350059999997</v>
          </cell>
        </row>
        <row r="752">
          <cell r="A752">
            <v>1118</v>
          </cell>
          <cell r="B752">
            <v>113488.979576</v>
          </cell>
        </row>
        <row r="756">
          <cell r="B756">
            <v>178923570.77000001</v>
          </cell>
        </row>
        <row r="757">
          <cell r="B757" t="b">
            <v>0</v>
          </cell>
        </row>
        <row r="762">
          <cell r="A762" t="str">
            <v>Code</v>
          </cell>
          <cell r="B762" t="str">
            <v>Amount</v>
          </cell>
        </row>
        <row r="763">
          <cell r="A763" t="str">
            <v>021</v>
          </cell>
          <cell r="B763">
            <v>109674885.93370999</v>
          </cell>
        </row>
        <row r="764">
          <cell r="A764">
            <v>3502</v>
          </cell>
          <cell r="B764">
            <v>8608884.738504</v>
          </cell>
        </row>
        <row r="765">
          <cell r="A765">
            <v>4101</v>
          </cell>
          <cell r="B765">
            <v>0</v>
          </cell>
        </row>
        <row r="766">
          <cell r="A766">
            <v>4103</v>
          </cell>
          <cell r="B766">
            <v>0</v>
          </cell>
        </row>
        <row r="767">
          <cell r="A767">
            <v>4602</v>
          </cell>
          <cell r="B767">
            <v>0</v>
          </cell>
        </row>
        <row r="768">
          <cell r="A768">
            <v>4604</v>
          </cell>
          <cell r="B768">
            <v>0</v>
          </cell>
        </row>
        <row r="769">
          <cell r="A769">
            <v>4606</v>
          </cell>
          <cell r="B769">
            <v>0</v>
          </cell>
        </row>
        <row r="770">
          <cell r="A770">
            <v>4806</v>
          </cell>
          <cell r="B770">
            <v>0</v>
          </cell>
        </row>
        <row r="771">
          <cell r="A771">
            <v>4808</v>
          </cell>
          <cell r="B771">
            <v>0</v>
          </cell>
        </row>
        <row r="772">
          <cell r="A772">
            <v>4809</v>
          </cell>
          <cell r="B772">
            <v>0</v>
          </cell>
        </row>
        <row r="773">
          <cell r="A773">
            <v>4402</v>
          </cell>
          <cell r="B773">
            <v>8885232.3642059993</v>
          </cell>
        </row>
        <row r="774">
          <cell r="A774">
            <v>4403</v>
          </cell>
          <cell r="B774">
            <v>1633450.228931</v>
          </cell>
        </row>
        <row r="775">
          <cell r="A775">
            <v>4404</v>
          </cell>
          <cell r="B775">
            <v>1051604.862186</v>
          </cell>
        </row>
        <row r="776">
          <cell r="A776">
            <v>1275</v>
          </cell>
          <cell r="B776">
            <v>0</v>
          </cell>
        </row>
        <row r="777">
          <cell r="A777">
            <v>1110</v>
          </cell>
          <cell r="B777">
            <v>653516.72081299999</v>
          </cell>
        </row>
        <row r="778">
          <cell r="A778">
            <v>1114</v>
          </cell>
          <cell r="B778">
            <v>10572.960695</v>
          </cell>
        </row>
        <row r="779">
          <cell r="A779">
            <v>1116</v>
          </cell>
          <cell r="B779">
            <v>5047.7163860000001</v>
          </cell>
        </row>
        <row r="780">
          <cell r="A780">
            <v>1118</v>
          </cell>
          <cell r="B780">
            <v>82232.620290999999</v>
          </cell>
        </row>
        <row r="784">
          <cell r="B784">
            <v>130605428.15000001</v>
          </cell>
        </row>
        <row r="785">
          <cell r="B785" t="b">
            <v>1</v>
          </cell>
        </row>
        <row r="790">
          <cell r="A790" t="str">
            <v>Code</v>
          </cell>
          <cell r="B790" t="str">
            <v>Amount</v>
          </cell>
        </row>
        <row r="791">
          <cell r="A791" t="str">
            <v>021</v>
          </cell>
          <cell r="B791">
            <v>79287083.727642</v>
          </cell>
        </row>
        <row r="792">
          <cell r="A792">
            <v>3502</v>
          </cell>
          <cell r="B792">
            <v>8928728.9572599996</v>
          </cell>
        </row>
        <row r="793">
          <cell r="A793">
            <v>4101</v>
          </cell>
          <cell r="B793">
            <v>0</v>
          </cell>
        </row>
        <row r="794">
          <cell r="A794">
            <v>4103</v>
          </cell>
          <cell r="B794">
            <v>0</v>
          </cell>
        </row>
        <row r="795">
          <cell r="A795">
            <v>4602</v>
          </cell>
          <cell r="B795">
            <v>0</v>
          </cell>
        </row>
        <row r="796">
          <cell r="A796">
            <v>4604</v>
          </cell>
          <cell r="B796">
            <v>0</v>
          </cell>
        </row>
        <row r="797">
          <cell r="A797">
            <v>4606</v>
          </cell>
          <cell r="B797">
            <v>0</v>
          </cell>
        </row>
        <row r="798">
          <cell r="A798">
            <v>4806</v>
          </cell>
          <cell r="B798">
            <v>0</v>
          </cell>
        </row>
        <row r="799">
          <cell r="A799">
            <v>4808</v>
          </cell>
          <cell r="B799">
            <v>0</v>
          </cell>
        </row>
        <row r="800">
          <cell r="A800">
            <v>4809</v>
          </cell>
          <cell r="B800">
            <v>0</v>
          </cell>
        </row>
        <row r="801">
          <cell r="A801">
            <v>4402</v>
          </cell>
          <cell r="B801">
            <v>6276796.7104460001</v>
          </cell>
        </row>
        <row r="802">
          <cell r="A802">
            <v>4403</v>
          </cell>
          <cell r="B802">
            <v>1153918.614997</v>
          </cell>
        </row>
        <row r="803">
          <cell r="A803">
            <v>4404</v>
          </cell>
          <cell r="B803">
            <v>742885.46085100004</v>
          </cell>
        </row>
        <row r="804">
          <cell r="A804">
            <v>1275</v>
          </cell>
          <cell r="B804">
            <v>0</v>
          </cell>
        </row>
        <row r="805">
          <cell r="A805">
            <v>1110</v>
          </cell>
          <cell r="B805">
            <v>464542.28768100002</v>
          </cell>
        </row>
        <row r="806">
          <cell r="A806">
            <v>1114</v>
          </cell>
          <cell r="B806">
            <v>7515.6261379999996</v>
          </cell>
        </row>
        <row r="807">
          <cell r="A807">
            <v>1116</v>
          </cell>
          <cell r="B807">
            <v>3588.0913879999998</v>
          </cell>
        </row>
        <row r="808">
          <cell r="A808">
            <v>1118</v>
          </cell>
          <cell r="B808">
            <v>58453.7906</v>
          </cell>
        </row>
        <row r="812">
          <cell r="B812">
            <v>96923513.269999996</v>
          </cell>
        </row>
        <row r="813">
          <cell r="B813" t="b">
            <v>1</v>
          </cell>
        </row>
        <row r="818">
          <cell r="A818" t="str">
            <v>Code</v>
          </cell>
          <cell r="B818" t="str">
            <v>Amount</v>
          </cell>
        </row>
        <row r="819">
          <cell r="A819" t="str">
            <v>021</v>
          </cell>
          <cell r="B819">
            <v>12258534.317163</v>
          </cell>
        </row>
        <row r="820">
          <cell r="A820">
            <v>3502</v>
          </cell>
          <cell r="B820">
            <v>1299455.390077</v>
          </cell>
        </row>
        <row r="821">
          <cell r="A821">
            <v>4101</v>
          </cell>
          <cell r="B821">
            <v>0</v>
          </cell>
        </row>
        <row r="822">
          <cell r="A822">
            <v>4103</v>
          </cell>
          <cell r="B822">
            <v>0</v>
          </cell>
        </row>
        <row r="823">
          <cell r="A823">
            <v>4602</v>
          </cell>
          <cell r="B823">
            <v>0</v>
          </cell>
        </row>
        <row r="824">
          <cell r="A824">
            <v>4604</v>
          </cell>
          <cell r="B824">
            <v>0</v>
          </cell>
        </row>
        <row r="825">
          <cell r="A825">
            <v>4606</v>
          </cell>
          <cell r="B825">
            <v>0</v>
          </cell>
        </row>
        <row r="826">
          <cell r="A826">
            <v>4806</v>
          </cell>
          <cell r="B826">
            <v>0</v>
          </cell>
        </row>
        <row r="827">
          <cell r="A827">
            <v>4808</v>
          </cell>
          <cell r="B827">
            <v>0</v>
          </cell>
        </row>
        <row r="828">
          <cell r="A828">
            <v>4809</v>
          </cell>
          <cell r="B828">
            <v>0</v>
          </cell>
        </row>
        <row r="829">
          <cell r="A829">
            <v>4402</v>
          </cell>
          <cell r="B829">
            <v>971594.92556400003</v>
          </cell>
        </row>
        <row r="830">
          <cell r="A830">
            <v>4403</v>
          </cell>
          <cell r="B830">
            <v>178616.82042</v>
          </cell>
        </row>
        <row r="831">
          <cell r="A831">
            <v>4404</v>
          </cell>
          <cell r="B831">
            <v>114992.372278</v>
          </cell>
        </row>
        <row r="832">
          <cell r="A832">
            <v>1275</v>
          </cell>
          <cell r="B832">
            <v>0</v>
          </cell>
        </row>
        <row r="833">
          <cell r="A833">
            <v>1110</v>
          </cell>
          <cell r="B833">
            <v>67607.828901000001</v>
          </cell>
        </row>
        <row r="834">
          <cell r="A834">
            <v>1114</v>
          </cell>
          <cell r="B834">
            <v>1093.797442</v>
          </cell>
        </row>
        <row r="835">
          <cell r="A835">
            <v>1116</v>
          </cell>
          <cell r="B835">
            <v>522.19803200000001</v>
          </cell>
        </row>
        <row r="836">
          <cell r="A836">
            <v>1118</v>
          </cell>
          <cell r="B836">
            <v>8507.156352</v>
          </cell>
        </row>
        <row r="840">
          <cell r="B840">
            <v>14900924.810000001</v>
          </cell>
        </row>
        <row r="841">
          <cell r="B841" t="b">
            <v>1</v>
          </cell>
        </row>
        <row r="846">
          <cell r="A846" t="str">
            <v>Code</v>
          </cell>
          <cell r="B846" t="str">
            <v>Amount</v>
          </cell>
        </row>
        <row r="847">
          <cell r="A847" t="str">
            <v>021</v>
          </cell>
          <cell r="B847">
            <v>192652257.25317499</v>
          </cell>
        </row>
        <row r="848">
          <cell r="A848">
            <v>3502</v>
          </cell>
          <cell r="B848">
            <v>19420861.545205001</v>
          </cell>
        </row>
        <row r="849">
          <cell r="A849">
            <v>4101</v>
          </cell>
          <cell r="B849">
            <v>0</v>
          </cell>
        </row>
        <row r="850">
          <cell r="A850">
            <v>4103</v>
          </cell>
          <cell r="B850">
            <v>0</v>
          </cell>
        </row>
        <row r="851">
          <cell r="A851">
            <v>4602</v>
          </cell>
          <cell r="B851">
            <v>0</v>
          </cell>
        </row>
        <row r="852">
          <cell r="A852">
            <v>4604</v>
          </cell>
          <cell r="B852">
            <v>0</v>
          </cell>
        </row>
        <row r="853">
          <cell r="A853">
            <v>4606</v>
          </cell>
          <cell r="B853">
            <v>0</v>
          </cell>
        </row>
        <row r="854">
          <cell r="A854">
            <v>4806</v>
          </cell>
          <cell r="B854">
            <v>0</v>
          </cell>
        </row>
        <row r="855">
          <cell r="A855">
            <v>4808</v>
          </cell>
          <cell r="B855">
            <v>0</v>
          </cell>
        </row>
        <row r="856">
          <cell r="A856">
            <v>4809</v>
          </cell>
          <cell r="B856">
            <v>0</v>
          </cell>
        </row>
        <row r="857">
          <cell r="A857">
            <v>4402</v>
          </cell>
          <cell r="B857">
            <v>15700304.215532999</v>
          </cell>
        </row>
        <row r="858">
          <cell r="A858">
            <v>4403</v>
          </cell>
          <cell r="B858">
            <v>2886324.6861680001</v>
          </cell>
        </row>
        <row r="859">
          <cell r="A859">
            <v>4404</v>
          </cell>
          <cell r="B859">
            <v>1858197.4645209999</v>
          </cell>
        </row>
        <row r="860">
          <cell r="A860">
            <v>1275</v>
          </cell>
          <cell r="B860">
            <v>0</v>
          </cell>
        </row>
        <row r="861">
          <cell r="A861">
            <v>1110</v>
          </cell>
          <cell r="B861">
            <v>1010425.05536</v>
          </cell>
        </row>
        <row r="862">
          <cell r="A862">
            <v>1114</v>
          </cell>
          <cell r="B862">
            <v>16347.224264</v>
          </cell>
        </row>
        <row r="863">
          <cell r="A863">
            <v>1116</v>
          </cell>
          <cell r="B863">
            <v>7804.4508219999998</v>
          </cell>
        </row>
        <row r="864">
          <cell r="A864">
            <v>1118</v>
          </cell>
          <cell r="B864">
            <v>127142.72988499999</v>
          </cell>
        </row>
        <row r="868">
          <cell r="B868">
            <v>233679664.62</v>
          </cell>
        </row>
        <row r="869">
          <cell r="B869" t="b">
            <v>1</v>
          </cell>
        </row>
        <row r="875">
          <cell r="A875" t="str">
            <v>Code</v>
          </cell>
          <cell r="B875" t="str">
            <v>Amount</v>
          </cell>
        </row>
        <row r="876">
          <cell r="A876" t="str">
            <v>021</v>
          </cell>
          <cell r="B876">
            <v>105801539.780844</v>
          </cell>
        </row>
        <row r="877">
          <cell r="A877">
            <v>3502</v>
          </cell>
          <cell r="B877">
            <v>10274334.166836999</v>
          </cell>
        </row>
        <row r="878">
          <cell r="A878">
            <v>4101</v>
          </cell>
          <cell r="B878">
            <v>0</v>
          </cell>
        </row>
        <row r="879">
          <cell r="A879">
            <v>4103</v>
          </cell>
          <cell r="B879">
            <v>0</v>
          </cell>
        </row>
        <row r="880">
          <cell r="A880">
            <v>4602</v>
          </cell>
          <cell r="B880">
            <v>0</v>
          </cell>
        </row>
        <row r="881">
          <cell r="A881">
            <v>4604</v>
          </cell>
          <cell r="B881">
            <v>0</v>
          </cell>
        </row>
        <row r="882">
          <cell r="A882">
            <v>4606</v>
          </cell>
          <cell r="B882">
            <v>0</v>
          </cell>
        </row>
        <row r="883">
          <cell r="A883">
            <v>4806</v>
          </cell>
          <cell r="B883">
            <v>0</v>
          </cell>
        </row>
        <row r="884">
          <cell r="A884">
            <v>4808</v>
          </cell>
          <cell r="B884">
            <v>0</v>
          </cell>
        </row>
        <row r="885">
          <cell r="A885">
            <v>4809</v>
          </cell>
          <cell r="B885">
            <v>0</v>
          </cell>
        </row>
        <row r="886">
          <cell r="A886">
            <v>4402</v>
          </cell>
          <cell r="B886">
            <v>8306025.5414469996</v>
          </cell>
        </row>
        <row r="887">
          <cell r="A887">
            <v>4403</v>
          </cell>
          <cell r="B887">
            <v>1526969.5564560001</v>
          </cell>
        </row>
        <row r="888">
          <cell r="A888">
            <v>4404</v>
          </cell>
          <cell r="B888">
            <v>983053.28288399999</v>
          </cell>
        </row>
        <row r="889">
          <cell r="A889">
            <v>1275</v>
          </cell>
          <cell r="B889">
            <v>0</v>
          </cell>
        </row>
        <row r="890">
          <cell r="A890">
            <v>1110</v>
          </cell>
          <cell r="B890">
            <v>534551.19100400002</v>
          </cell>
        </row>
        <row r="891">
          <cell r="A891">
            <v>1114</v>
          </cell>
          <cell r="B891">
            <v>8648.2695110000004</v>
          </cell>
        </row>
        <row r="892">
          <cell r="A892">
            <v>1116</v>
          </cell>
          <cell r="B892">
            <v>4128.8351469999998</v>
          </cell>
        </row>
        <row r="893">
          <cell r="A893">
            <v>1118</v>
          </cell>
          <cell r="B893">
            <v>67263.076392000003</v>
          </cell>
        </row>
        <row r="897">
          <cell r="B897">
            <v>127506513.7</v>
          </cell>
        </row>
        <row r="898">
          <cell r="B898" t="b">
            <v>0</v>
          </cell>
        </row>
        <row r="904">
          <cell r="A904" t="str">
            <v>Code</v>
          </cell>
          <cell r="B904" t="str">
            <v>Amount</v>
          </cell>
        </row>
        <row r="905">
          <cell r="A905" t="str">
            <v>021</v>
          </cell>
          <cell r="B905">
            <v>79674405.443685994</v>
          </cell>
        </row>
        <row r="906">
          <cell r="A906">
            <v>3502</v>
          </cell>
          <cell r="B906">
            <v>7445071.6804459998</v>
          </cell>
        </row>
        <row r="907">
          <cell r="A907">
            <v>4101</v>
          </cell>
          <cell r="B907">
            <v>0</v>
          </cell>
        </row>
        <row r="908">
          <cell r="A908">
            <v>4103</v>
          </cell>
          <cell r="B908">
            <v>0</v>
          </cell>
        </row>
        <row r="909">
          <cell r="A909">
            <v>4602</v>
          </cell>
          <cell r="B909">
            <v>0</v>
          </cell>
        </row>
        <row r="910">
          <cell r="A910">
            <v>4604</v>
          </cell>
          <cell r="B910">
            <v>0</v>
          </cell>
        </row>
        <row r="911">
          <cell r="A911">
            <v>4606</v>
          </cell>
          <cell r="B911">
            <v>0</v>
          </cell>
        </row>
        <row r="912">
          <cell r="A912">
            <v>4806</v>
          </cell>
          <cell r="B912">
            <v>0</v>
          </cell>
        </row>
        <row r="913">
          <cell r="A913">
            <v>4808</v>
          </cell>
          <cell r="B913">
            <v>0</v>
          </cell>
        </row>
        <row r="914">
          <cell r="A914">
            <v>4809</v>
          </cell>
          <cell r="B914">
            <v>0</v>
          </cell>
        </row>
        <row r="915">
          <cell r="A915">
            <v>4402</v>
          </cell>
          <cell r="B915">
            <v>6746862.4537110003</v>
          </cell>
        </row>
        <row r="916">
          <cell r="A916">
            <v>4403</v>
          </cell>
          <cell r="B916">
            <v>1240334.9251699999</v>
          </cell>
        </row>
        <row r="917">
          <cell r="A917">
            <v>4404</v>
          </cell>
          <cell r="B917">
            <v>798519.73139199999</v>
          </cell>
        </row>
        <row r="918">
          <cell r="A918">
            <v>1275</v>
          </cell>
          <cell r="B918">
            <v>0</v>
          </cell>
        </row>
        <row r="919">
          <cell r="A919">
            <v>1110</v>
          </cell>
          <cell r="B919">
            <v>387350.83648900001</v>
          </cell>
        </row>
        <row r="920">
          <cell r="A920">
            <v>1114</v>
          </cell>
          <cell r="B920">
            <v>6266.7794700000004</v>
          </cell>
        </row>
        <row r="921">
          <cell r="A921">
            <v>1116</v>
          </cell>
          <cell r="B921">
            <v>2991.8701420000002</v>
          </cell>
        </row>
        <row r="922">
          <cell r="A922">
            <v>1118</v>
          </cell>
          <cell r="B922">
            <v>48740.718090000002</v>
          </cell>
        </row>
        <row r="926">
          <cell r="B926">
            <v>96350544.439999998</v>
          </cell>
        </row>
        <row r="927">
          <cell r="B927" t="b">
            <v>0</v>
          </cell>
        </row>
        <row r="933">
          <cell r="A933" t="str">
            <v>Code</v>
          </cell>
          <cell r="B933" t="str">
            <v>Amount</v>
          </cell>
        </row>
        <row r="934">
          <cell r="A934" t="str">
            <v>021</v>
          </cell>
          <cell r="B934">
            <v>25309901.007033002</v>
          </cell>
        </row>
        <row r="935">
          <cell r="A935">
            <v>3502</v>
          </cell>
          <cell r="B935">
            <v>2302283.3377959998</v>
          </cell>
        </row>
        <row r="936">
          <cell r="A936">
            <v>4101</v>
          </cell>
          <cell r="B936">
            <v>0</v>
          </cell>
        </row>
        <row r="937">
          <cell r="A937">
            <v>4103</v>
          </cell>
          <cell r="B937">
            <v>0</v>
          </cell>
        </row>
        <row r="938">
          <cell r="A938">
            <v>4602</v>
          </cell>
          <cell r="B938">
            <v>0</v>
          </cell>
        </row>
        <row r="939">
          <cell r="A939">
            <v>4604</v>
          </cell>
          <cell r="B939">
            <v>0</v>
          </cell>
        </row>
        <row r="940">
          <cell r="A940">
            <v>4606</v>
          </cell>
          <cell r="B940">
            <v>0</v>
          </cell>
        </row>
        <row r="941">
          <cell r="A941">
            <v>4806</v>
          </cell>
          <cell r="B941">
            <v>0</v>
          </cell>
        </row>
        <row r="942">
          <cell r="A942">
            <v>4808</v>
          </cell>
          <cell r="B942">
            <v>0</v>
          </cell>
        </row>
        <row r="943">
          <cell r="A943">
            <v>4809</v>
          </cell>
          <cell r="B943">
            <v>0</v>
          </cell>
        </row>
        <row r="944">
          <cell r="A944">
            <v>4402</v>
          </cell>
          <cell r="B944">
            <v>2101899.537</v>
          </cell>
        </row>
        <row r="945">
          <cell r="A945">
            <v>4403</v>
          </cell>
          <cell r="B945">
            <v>386410.63499200001</v>
          </cell>
        </row>
        <row r="946">
          <cell r="A946">
            <v>4404</v>
          </cell>
          <cell r="B946">
            <v>248768.70770900001</v>
          </cell>
        </row>
        <row r="947">
          <cell r="A947">
            <v>1275</v>
          </cell>
          <cell r="B947">
            <v>0</v>
          </cell>
        </row>
        <row r="948">
          <cell r="A948">
            <v>1110</v>
          </cell>
          <cell r="B948">
            <v>119782.779133</v>
          </cell>
        </row>
        <row r="949">
          <cell r="A949">
            <v>1114</v>
          </cell>
          <cell r="B949">
            <v>1937.913102</v>
          </cell>
        </row>
        <row r="950">
          <cell r="A950">
            <v>1116</v>
          </cell>
          <cell r="B950">
            <v>925.19361400000003</v>
          </cell>
        </row>
        <row r="951">
          <cell r="A951">
            <v>1118</v>
          </cell>
          <cell r="B951">
            <v>15072.379145000001</v>
          </cell>
        </row>
        <row r="955">
          <cell r="B955">
            <v>30486981.489999998</v>
          </cell>
        </row>
        <row r="956">
          <cell r="B956" t="b">
            <v>0</v>
          </cell>
        </row>
        <row r="962">
          <cell r="A962" t="str">
            <v>Code</v>
          </cell>
          <cell r="B962" t="str">
            <v>Amount</v>
          </cell>
        </row>
        <row r="963">
          <cell r="A963" t="str">
            <v>021</v>
          </cell>
          <cell r="B963">
            <v>252900881.03395599</v>
          </cell>
        </row>
        <row r="964">
          <cell r="A964">
            <v>3502</v>
          </cell>
          <cell r="B964">
            <v>22447257.303284999</v>
          </cell>
        </row>
        <row r="965">
          <cell r="A965">
            <v>4101</v>
          </cell>
          <cell r="B965">
            <v>0</v>
          </cell>
        </row>
        <row r="966">
          <cell r="A966">
            <v>4103</v>
          </cell>
          <cell r="B966">
            <v>0</v>
          </cell>
        </row>
        <row r="967">
          <cell r="A967">
            <v>4602</v>
          </cell>
          <cell r="B967">
            <v>0</v>
          </cell>
        </row>
        <row r="968">
          <cell r="A968">
            <v>4604</v>
          </cell>
          <cell r="B968">
            <v>0</v>
          </cell>
        </row>
        <row r="969">
          <cell r="A969">
            <v>4606</v>
          </cell>
          <cell r="B969">
            <v>0</v>
          </cell>
        </row>
        <row r="970">
          <cell r="A970">
            <v>4806</v>
          </cell>
          <cell r="B970">
            <v>0</v>
          </cell>
        </row>
        <row r="971">
          <cell r="A971">
            <v>4808</v>
          </cell>
          <cell r="B971">
            <v>0</v>
          </cell>
        </row>
        <row r="972">
          <cell r="A972">
            <v>4809</v>
          </cell>
          <cell r="B972">
            <v>0</v>
          </cell>
        </row>
        <row r="973">
          <cell r="A973">
            <v>4402</v>
          </cell>
          <cell r="B973">
            <v>21462426.027947001</v>
          </cell>
        </row>
        <row r="974">
          <cell r="A974">
            <v>4403</v>
          </cell>
          <cell r="B974">
            <v>3945626.098648</v>
          </cell>
        </row>
        <row r="975">
          <cell r="A975">
            <v>4404</v>
          </cell>
          <cell r="B975">
            <v>2540168.9725310002</v>
          </cell>
        </row>
        <row r="976">
          <cell r="A976">
            <v>1275</v>
          </cell>
          <cell r="B976">
            <v>0</v>
          </cell>
        </row>
        <row r="977">
          <cell r="A977">
            <v>1110</v>
          </cell>
          <cell r="B977">
            <v>1167881.8239120001</v>
          </cell>
        </row>
        <row r="978">
          <cell r="A978">
            <v>1114</v>
          </cell>
          <cell r="B978">
            <v>18894.648334000001</v>
          </cell>
        </row>
        <row r="979">
          <cell r="A979">
            <v>1116</v>
          </cell>
          <cell r="B979">
            <v>9020.6356350000005</v>
          </cell>
        </row>
        <row r="980">
          <cell r="A980">
            <v>1118</v>
          </cell>
          <cell r="B980">
            <v>146955.66235999999</v>
          </cell>
        </row>
        <row r="984">
          <cell r="B984">
            <v>304639112.20999998</v>
          </cell>
        </row>
        <row r="985">
          <cell r="B985" t="b">
            <v>0</v>
          </cell>
        </row>
        <row r="991">
          <cell r="A991" t="str">
            <v>Code</v>
          </cell>
          <cell r="B991" t="str">
            <v>Amount</v>
          </cell>
        </row>
        <row r="992">
          <cell r="A992" t="str">
            <v>021</v>
          </cell>
          <cell r="B992">
            <v>86559694.582714006</v>
          </cell>
        </row>
        <row r="993">
          <cell r="A993">
            <v>3502</v>
          </cell>
          <cell r="B993">
            <v>7682961.5161800003</v>
          </cell>
        </row>
        <row r="994">
          <cell r="A994">
            <v>4101</v>
          </cell>
          <cell r="B994">
            <v>0</v>
          </cell>
        </row>
        <row r="995">
          <cell r="A995">
            <v>4103</v>
          </cell>
          <cell r="B995">
            <v>0</v>
          </cell>
        </row>
        <row r="996">
          <cell r="A996">
            <v>4602</v>
          </cell>
          <cell r="B996">
            <v>0</v>
          </cell>
        </row>
        <row r="997">
          <cell r="A997">
            <v>4604</v>
          </cell>
          <cell r="B997">
            <v>0</v>
          </cell>
        </row>
        <row r="998">
          <cell r="A998">
            <v>4606</v>
          </cell>
          <cell r="B998">
            <v>0</v>
          </cell>
        </row>
        <row r="999">
          <cell r="A999">
            <v>4806</v>
          </cell>
          <cell r="B999">
            <v>0</v>
          </cell>
        </row>
        <row r="1000">
          <cell r="A1000">
            <v>4808</v>
          </cell>
          <cell r="B1000">
            <v>0</v>
          </cell>
        </row>
        <row r="1001">
          <cell r="A1001">
            <v>4809</v>
          </cell>
          <cell r="B1001">
            <v>0</v>
          </cell>
        </row>
        <row r="1002">
          <cell r="A1002">
            <v>4402</v>
          </cell>
          <cell r="B1002">
            <v>7560057.4018719997</v>
          </cell>
        </row>
        <row r="1003">
          <cell r="A1003">
            <v>4403</v>
          </cell>
          <cell r="B1003">
            <v>1389831.687865</v>
          </cell>
        </row>
        <row r="1004">
          <cell r="A1004">
            <v>4404</v>
          </cell>
          <cell r="B1004">
            <v>894764.79582400003</v>
          </cell>
        </row>
        <row r="1005">
          <cell r="A1005">
            <v>1275</v>
          </cell>
          <cell r="B1005">
            <v>0</v>
          </cell>
        </row>
        <row r="1006">
          <cell r="A1006">
            <v>1110</v>
          </cell>
          <cell r="B1006">
            <v>399727.72563399997</v>
          </cell>
        </row>
        <row r="1007">
          <cell r="A1007">
            <v>1114</v>
          </cell>
          <cell r="B1007">
            <v>6467.0197369999996</v>
          </cell>
        </row>
        <row r="1008">
          <cell r="A1008">
            <v>1116</v>
          </cell>
          <cell r="B1008">
            <v>3087.4683479999999</v>
          </cell>
        </row>
        <row r="1009">
          <cell r="A1009">
            <v>1118</v>
          </cell>
          <cell r="B1009">
            <v>50298.113628999999</v>
          </cell>
        </row>
        <row r="1013">
          <cell r="B1013">
            <v>104546890.31</v>
          </cell>
        </row>
        <row r="1014">
          <cell r="B1014" t="b">
            <v>0</v>
          </cell>
        </row>
        <row r="1018">
          <cell r="A1018" t="str">
            <v>Code</v>
          </cell>
          <cell r="B1018" t="str">
            <v>Amount</v>
          </cell>
        </row>
        <row r="1019">
          <cell r="A1019" t="str">
            <v>021</v>
          </cell>
          <cell r="B1019">
            <v>74294862.921367005</v>
          </cell>
        </row>
        <row r="1020">
          <cell r="A1020">
            <v>3502</v>
          </cell>
          <cell r="B1020">
            <v>6594345.9646720001</v>
          </cell>
        </row>
        <row r="1021">
          <cell r="A1021">
            <v>4101</v>
          </cell>
          <cell r="B1021">
            <v>0</v>
          </cell>
        </row>
        <row r="1022">
          <cell r="A1022">
            <v>4103</v>
          </cell>
          <cell r="B1022">
            <v>0</v>
          </cell>
        </row>
        <row r="1023">
          <cell r="A1023">
            <v>4602</v>
          </cell>
          <cell r="B1023">
            <v>0</v>
          </cell>
        </row>
        <row r="1024">
          <cell r="A1024">
            <v>4604</v>
          </cell>
          <cell r="B1024">
            <v>0</v>
          </cell>
        </row>
        <row r="1025">
          <cell r="A1025">
            <v>4606</v>
          </cell>
          <cell r="B1025">
            <v>0</v>
          </cell>
        </row>
        <row r="1026">
          <cell r="A1026">
            <v>4806</v>
          </cell>
          <cell r="B1026">
            <v>0</v>
          </cell>
        </row>
        <row r="1027">
          <cell r="A1027">
            <v>4808</v>
          </cell>
          <cell r="B1027">
            <v>0</v>
          </cell>
        </row>
        <row r="1028">
          <cell r="A1028">
            <v>4809</v>
          </cell>
          <cell r="B1028">
            <v>0</v>
          </cell>
        </row>
        <row r="1029">
          <cell r="A1029">
            <v>4402</v>
          </cell>
          <cell r="B1029">
            <v>6488856.4020170001</v>
          </cell>
        </row>
        <row r="1030">
          <cell r="A1030">
            <v>4403</v>
          </cell>
          <cell r="B1030">
            <v>1192903.408815</v>
          </cell>
        </row>
        <row r="1031">
          <cell r="A1031">
            <v>4404</v>
          </cell>
          <cell r="B1031">
            <v>767983.62301400001</v>
          </cell>
        </row>
        <row r="1032">
          <cell r="A1032">
            <v>1275</v>
          </cell>
          <cell r="B1032">
            <v>0</v>
          </cell>
        </row>
        <row r="1033">
          <cell r="A1033">
            <v>1110</v>
          </cell>
          <cell r="B1033">
            <v>343089.43354100001</v>
          </cell>
        </row>
        <row r="1034">
          <cell r="A1034">
            <v>1114</v>
          </cell>
          <cell r="B1034">
            <v>5550.6936240000005</v>
          </cell>
        </row>
        <row r="1035">
          <cell r="A1035">
            <v>1116</v>
          </cell>
          <cell r="B1035">
            <v>2649.9982329999998</v>
          </cell>
        </row>
        <row r="1036">
          <cell r="A1036">
            <v>1118</v>
          </cell>
          <cell r="B1036">
            <v>43171.264353999999</v>
          </cell>
        </row>
        <row r="1040">
          <cell r="B1040">
            <v>89733413.709999993</v>
          </cell>
        </row>
        <row r="1041">
          <cell r="B1041" t="b">
            <v>1</v>
          </cell>
        </row>
        <row r="1046">
          <cell r="A1046" t="str">
            <v>Code</v>
          </cell>
          <cell r="B1046" t="str">
            <v>Amount</v>
          </cell>
        </row>
        <row r="1047">
          <cell r="A1047" t="str">
            <v>021</v>
          </cell>
          <cell r="B1047">
            <v>237235333.93660599</v>
          </cell>
        </row>
        <row r="1048">
          <cell r="A1048">
            <v>3502</v>
          </cell>
          <cell r="B1048">
            <v>21056797.273832999</v>
          </cell>
        </row>
        <row r="1049">
          <cell r="A1049">
            <v>4101</v>
          </cell>
          <cell r="B1049">
            <v>0</v>
          </cell>
        </row>
        <row r="1050">
          <cell r="A1050">
            <v>4103</v>
          </cell>
          <cell r="B1050">
            <v>0</v>
          </cell>
        </row>
        <row r="1051">
          <cell r="A1051">
            <v>4602</v>
          </cell>
          <cell r="B1051">
            <v>0</v>
          </cell>
        </row>
        <row r="1052">
          <cell r="A1052">
            <v>4604</v>
          </cell>
          <cell r="B1052">
            <v>0</v>
          </cell>
        </row>
        <row r="1053">
          <cell r="A1053">
            <v>4606</v>
          </cell>
          <cell r="B1053">
            <v>0</v>
          </cell>
        </row>
        <row r="1054">
          <cell r="A1054">
            <v>4806</v>
          </cell>
          <cell r="B1054">
            <v>0</v>
          </cell>
        </row>
        <row r="1055">
          <cell r="A1055">
            <v>4808</v>
          </cell>
          <cell r="B1055">
            <v>0</v>
          </cell>
        </row>
        <row r="1056">
          <cell r="A1056">
            <v>4809</v>
          </cell>
          <cell r="B1056">
            <v>0</v>
          </cell>
        </row>
        <row r="1057">
          <cell r="A1057">
            <v>4402</v>
          </cell>
          <cell r="B1057">
            <v>20719952.293721002</v>
          </cell>
        </row>
        <row r="1058">
          <cell r="A1058">
            <v>4403</v>
          </cell>
          <cell r="B1058">
            <v>3809130.6372540002</v>
          </cell>
        </row>
        <row r="1059">
          <cell r="A1059">
            <v>4404</v>
          </cell>
          <cell r="B1059">
            <v>2452294.0631360002</v>
          </cell>
        </row>
        <row r="1060">
          <cell r="A1060">
            <v>1275</v>
          </cell>
          <cell r="B1060">
            <v>0</v>
          </cell>
        </row>
        <row r="1061">
          <cell r="A1061">
            <v>1110</v>
          </cell>
          <cell r="B1061">
            <v>1095539.222171</v>
          </cell>
        </row>
        <row r="1062">
          <cell r="A1062">
            <v>1114</v>
          </cell>
          <cell r="B1062">
            <v>17724.249077</v>
          </cell>
        </row>
        <row r="1063">
          <cell r="A1063">
            <v>1116</v>
          </cell>
          <cell r="B1063">
            <v>8461.8665560000009</v>
          </cell>
        </row>
        <row r="1064">
          <cell r="A1064">
            <v>1118</v>
          </cell>
          <cell r="B1064">
            <v>137852.72511199999</v>
          </cell>
        </row>
        <row r="1068">
          <cell r="B1068">
            <v>286533086.26999998</v>
          </cell>
        </row>
        <row r="1069">
          <cell r="B1069" t="b">
            <v>1</v>
          </cell>
        </row>
        <row r="1074">
          <cell r="A1074" t="str">
            <v>Code</v>
          </cell>
          <cell r="B1074" t="str">
            <v>Amount</v>
          </cell>
        </row>
        <row r="1075">
          <cell r="A1075" t="str">
            <v>021</v>
          </cell>
          <cell r="B1075">
            <v>208556180.07349101</v>
          </cell>
        </row>
        <row r="1076">
          <cell r="A1076">
            <v>3502</v>
          </cell>
          <cell r="B1076">
            <v>18511261.080467999</v>
          </cell>
        </row>
        <row r="1077">
          <cell r="A1077">
            <v>4101</v>
          </cell>
          <cell r="B1077">
            <v>0</v>
          </cell>
        </row>
        <row r="1078">
          <cell r="A1078">
            <v>4103</v>
          </cell>
          <cell r="B1078">
            <v>0</v>
          </cell>
        </row>
        <row r="1079">
          <cell r="A1079">
            <v>4602</v>
          </cell>
          <cell r="B1079">
            <v>0</v>
          </cell>
        </row>
        <row r="1080">
          <cell r="A1080">
            <v>4604</v>
          </cell>
          <cell r="B1080">
            <v>0</v>
          </cell>
        </row>
        <row r="1081">
          <cell r="A1081">
            <v>4606</v>
          </cell>
          <cell r="B1081">
            <v>0</v>
          </cell>
        </row>
        <row r="1082">
          <cell r="A1082">
            <v>4806</v>
          </cell>
          <cell r="B1082">
            <v>0</v>
          </cell>
        </row>
        <row r="1083">
          <cell r="A1083">
            <v>4808</v>
          </cell>
          <cell r="B1083">
            <v>0</v>
          </cell>
        </row>
        <row r="1084">
          <cell r="A1084">
            <v>4809</v>
          </cell>
          <cell r="B1084">
            <v>0</v>
          </cell>
        </row>
        <row r="1085">
          <cell r="A1085">
            <v>4402</v>
          </cell>
          <cell r="B1085">
            <v>18215136.969597999</v>
          </cell>
        </row>
        <row r="1086">
          <cell r="A1086">
            <v>4403</v>
          </cell>
          <cell r="B1086">
            <v>3348648.4577330002</v>
          </cell>
        </row>
        <row r="1087">
          <cell r="A1087">
            <v>4404</v>
          </cell>
          <cell r="B1087">
            <v>2155838.5664479998</v>
          </cell>
        </row>
        <row r="1088">
          <cell r="A1088">
            <v>1275</v>
          </cell>
          <cell r="B1088">
            <v>0</v>
          </cell>
        </row>
        <row r="1089">
          <cell r="A1089">
            <v>1110</v>
          </cell>
          <cell r="B1089">
            <v>963100.527672</v>
          </cell>
        </row>
        <row r="1090">
          <cell r="A1090">
            <v>1114</v>
          </cell>
          <cell r="B1090">
            <v>15581.581464999999</v>
          </cell>
        </row>
        <row r="1091">
          <cell r="A1091">
            <v>1116</v>
          </cell>
          <cell r="B1091">
            <v>7438.9195570000002</v>
          </cell>
        </row>
        <row r="1092">
          <cell r="A1092">
            <v>1118</v>
          </cell>
          <cell r="B1092">
            <v>121187.840298</v>
          </cell>
        </row>
        <row r="1096">
          <cell r="B1096">
            <v>251894374.02000001</v>
          </cell>
        </row>
        <row r="1097">
          <cell r="B1097" t="b">
            <v>1</v>
          </cell>
        </row>
        <row r="1103">
          <cell r="A1103" t="str">
            <v>Code</v>
          </cell>
          <cell r="B1103" t="str">
            <v>Amount</v>
          </cell>
        </row>
        <row r="1104">
          <cell r="A1104" t="str">
            <v>021</v>
          </cell>
          <cell r="B1104">
            <v>320683222.35226798</v>
          </cell>
        </row>
        <row r="1105">
          <cell r="A1105">
            <v>3502</v>
          </cell>
          <cell r="B1105">
            <v>28463557.641863</v>
          </cell>
        </row>
        <row r="1106">
          <cell r="A1106">
            <v>4101</v>
          </cell>
          <cell r="B1106">
            <v>0</v>
          </cell>
        </row>
        <row r="1107">
          <cell r="A1107">
            <v>4103</v>
          </cell>
          <cell r="B1107">
            <v>0</v>
          </cell>
        </row>
        <row r="1108">
          <cell r="A1108">
            <v>4602</v>
          </cell>
          <cell r="B1108">
            <v>0</v>
          </cell>
        </row>
        <row r="1109">
          <cell r="A1109">
            <v>4604</v>
          </cell>
          <cell r="B1109">
            <v>0</v>
          </cell>
        </row>
        <row r="1110">
          <cell r="A1110">
            <v>4606</v>
          </cell>
          <cell r="B1110">
            <v>0</v>
          </cell>
        </row>
        <row r="1111">
          <cell r="A1111">
            <v>4806</v>
          </cell>
          <cell r="B1111">
            <v>0</v>
          </cell>
        </row>
        <row r="1112">
          <cell r="A1112">
            <v>4808</v>
          </cell>
          <cell r="B1112">
            <v>0</v>
          </cell>
        </row>
        <row r="1113">
          <cell r="A1113">
            <v>4809</v>
          </cell>
          <cell r="B1113">
            <v>0</v>
          </cell>
        </row>
        <row r="1114">
          <cell r="A1114">
            <v>4402</v>
          </cell>
          <cell r="B1114">
            <v>28008226.929262999</v>
          </cell>
        </row>
        <row r="1115">
          <cell r="A1115">
            <v>4403</v>
          </cell>
          <cell r="B1115">
            <v>5148998.1144279996</v>
          </cell>
        </row>
        <row r="1116">
          <cell r="A1116">
            <v>4404</v>
          </cell>
          <cell r="B1116">
            <v>3314892.2180880001</v>
          </cell>
        </row>
        <row r="1117">
          <cell r="A1117">
            <v>1275</v>
          </cell>
          <cell r="B1117">
            <v>0</v>
          </cell>
        </row>
        <row r="1118">
          <cell r="A1118">
            <v>1110</v>
          </cell>
          <cell r="B1118">
            <v>1480896.8046599999</v>
          </cell>
        </row>
        <row r="1119">
          <cell r="A1119">
            <v>1114</v>
          </cell>
          <cell r="B1119">
            <v>23958.780563</v>
          </cell>
        </row>
        <row r="1120">
          <cell r="A1120">
            <v>1116</v>
          </cell>
          <cell r="B1120">
            <v>11438.340947000001</v>
          </cell>
        </row>
        <row r="1121">
          <cell r="A1121">
            <v>1118</v>
          </cell>
          <cell r="B1121">
            <v>186342.630187</v>
          </cell>
        </row>
        <row r="1125">
          <cell r="B1125">
            <v>387321533.81</v>
          </cell>
        </row>
        <row r="1126">
          <cell r="B1126" t="b">
            <v>0</v>
          </cell>
        </row>
      </sheetData>
      <sheetData sheetId="5">
        <row r="1">
          <cell r="A1" t="str">
            <v>Code</v>
          </cell>
          <cell r="B1" t="str">
            <v>AmountFGR</v>
          </cell>
        </row>
        <row r="12">
          <cell r="A12" t="str">
            <v>021</v>
          </cell>
          <cell r="B12">
            <v>86.383909000000003</v>
          </cell>
        </row>
        <row r="13">
          <cell r="A13">
            <v>5102</v>
          </cell>
          <cell r="B13">
            <v>0</v>
          </cell>
        </row>
        <row r="14">
          <cell r="A14">
            <v>4101</v>
          </cell>
          <cell r="B14">
            <v>0</v>
          </cell>
        </row>
        <row r="15">
          <cell r="A15">
            <v>4103</v>
          </cell>
          <cell r="B15">
            <v>0</v>
          </cell>
        </row>
        <row r="16">
          <cell r="A16">
            <v>1203</v>
          </cell>
          <cell r="B16">
            <v>22.334710999999999</v>
          </cell>
        </row>
        <row r="17">
          <cell r="A17">
            <v>1205</v>
          </cell>
          <cell r="B17">
            <v>0</v>
          </cell>
        </row>
        <row r="18">
          <cell r="A18">
            <v>1225</v>
          </cell>
          <cell r="B18">
            <v>0</v>
          </cell>
        </row>
        <row r="19">
          <cell r="A19">
            <v>1251</v>
          </cell>
          <cell r="B19">
            <v>0</v>
          </cell>
        </row>
        <row r="20">
          <cell r="A20">
            <v>1275</v>
          </cell>
          <cell r="B20">
            <v>0</v>
          </cell>
        </row>
        <row r="21">
          <cell r="A21">
            <v>1282</v>
          </cell>
          <cell r="B21">
            <v>0</v>
          </cell>
        </row>
        <row r="22">
          <cell r="A22">
            <v>1116</v>
          </cell>
          <cell r="B22">
            <v>-166.27418800000001</v>
          </cell>
        </row>
        <row r="23">
          <cell r="A23">
            <v>1180</v>
          </cell>
          <cell r="B23">
            <v>137.152308</v>
          </cell>
        </row>
        <row r="24">
          <cell r="A24">
            <v>1291</v>
          </cell>
          <cell r="B24">
            <v>0</v>
          </cell>
        </row>
        <row r="25">
          <cell r="B25">
            <v>79.596739999999997</v>
          </cell>
        </row>
        <row r="40">
          <cell r="A40" t="str">
            <v>021</v>
          </cell>
          <cell r="B40">
            <v>2.301472</v>
          </cell>
        </row>
        <row r="41">
          <cell r="A41">
            <v>5102</v>
          </cell>
          <cell r="B41">
            <v>0</v>
          </cell>
        </row>
        <row r="42">
          <cell r="A42">
            <v>4101</v>
          </cell>
          <cell r="B42">
            <v>0</v>
          </cell>
        </row>
        <row r="43">
          <cell r="A43">
            <v>4103</v>
          </cell>
          <cell r="B43">
            <v>0</v>
          </cell>
        </row>
        <row r="44">
          <cell r="A44">
            <v>1203</v>
          </cell>
          <cell r="B44">
            <v>0.59504999999999997</v>
          </cell>
        </row>
        <row r="45">
          <cell r="A45">
            <v>1205</v>
          </cell>
          <cell r="B45">
            <v>0</v>
          </cell>
        </row>
        <row r="46">
          <cell r="A46">
            <v>1225</v>
          </cell>
          <cell r="B46">
            <v>0</v>
          </cell>
        </row>
        <row r="47">
          <cell r="A47">
            <v>1251</v>
          </cell>
          <cell r="B47">
            <v>0</v>
          </cell>
        </row>
        <row r="48">
          <cell r="A48">
            <v>1275</v>
          </cell>
          <cell r="B48">
            <v>0</v>
          </cell>
        </row>
        <row r="49">
          <cell r="A49">
            <v>1282</v>
          </cell>
          <cell r="B49">
            <v>0</v>
          </cell>
        </row>
        <row r="50">
          <cell r="A50">
            <v>1116</v>
          </cell>
          <cell r="B50">
            <v>-4.4299390000000001</v>
          </cell>
        </row>
        <row r="51">
          <cell r="A51">
            <v>1180</v>
          </cell>
          <cell r="B51">
            <v>3.6540629999999998</v>
          </cell>
        </row>
        <row r="52">
          <cell r="A52">
            <v>1291</v>
          </cell>
          <cell r="B52">
            <v>0</v>
          </cell>
        </row>
        <row r="53">
          <cell r="B53">
            <v>2.1206459999999998</v>
          </cell>
        </row>
        <row r="68">
          <cell r="A68" t="str">
            <v>021</v>
          </cell>
          <cell r="B68">
            <v>164.706883</v>
          </cell>
        </row>
        <row r="69">
          <cell r="A69">
            <v>5102</v>
          </cell>
          <cell r="B69">
            <v>0</v>
          </cell>
        </row>
        <row r="70">
          <cell r="A70">
            <v>4101</v>
          </cell>
          <cell r="B70">
            <v>0</v>
          </cell>
        </row>
        <row r="71">
          <cell r="A71">
            <v>4103</v>
          </cell>
          <cell r="B71">
            <v>0</v>
          </cell>
        </row>
        <row r="72">
          <cell r="A72">
            <v>1203</v>
          </cell>
          <cell r="B72">
            <v>22.545134000000001</v>
          </cell>
        </row>
        <row r="73">
          <cell r="A73">
            <v>1205</v>
          </cell>
          <cell r="B73">
            <v>0</v>
          </cell>
        </row>
        <row r="74">
          <cell r="A74">
            <v>1225</v>
          </cell>
          <cell r="B74">
            <v>0</v>
          </cell>
        </row>
        <row r="75">
          <cell r="A75">
            <v>1251</v>
          </cell>
          <cell r="B75">
            <v>0</v>
          </cell>
        </row>
        <row r="76">
          <cell r="A76">
            <v>1275</v>
          </cell>
          <cell r="B76">
            <v>333.01997799999998</v>
          </cell>
        </row>
        <row r="77">
          <cell r="A77">
            <v>1282</v>
          </cell>
          <cell r="B77">
            <v>2.4282629999999998</v>
          </cell>
        </row>
        <row r="78">
          <cell r="A78">
            <v>1116</v>
          </cell>
          <cell r="B78">
            <v>-143.86347000000001</v>
          </cell>
        </row>
        <row r="79">
          <cell r="A79">
            <v>1180</v>
          </cell>
          <cell r="B79">
            <v>138.444468</v>
          </cell>
        </row>
        <row r="80">
          <cell r="A80">
            <v>1291</v>
          </cell>
          <cell r="B80">
            <v>0</v>
          </cell>
        </row>
        <row r="81">
          <cell r="B81">
            <v>517.28125599999998</v>
          </cell>
        </row>
        <row r="96">
          <cell r="A96" t="str">
            <v>021</v>
          </cell>
          <cell r="B96">
            <v>53.718201000000001</v>
          </cell>
        </row>
        <row r="97">
          <cell r="A97">
            <v>5102</v>
          </cell>
          <cell r="B97">
            <v>8.0190439999999992</v>
          </cell>
        </row>
        <row r="98">
          <cell r="A98">
            <v>4101</v>
          </cell>
          <cell r="B98">
            <v>3.8341080000000001</v>
          </cell>
        </row>
        <row r="99">
          <cell r="A99">
            <v>4103</v>
          </cell>
          <cell r="B99">
            <v>18.501552</v>
          </cell>
        </row>
        <row r="100">
          <cell r="A100">
            <v>1203</v>
          </cell>
          <cell r="B100">
            <v>5.3191670000000002</v>
          </cell>
        </row>
        <row r="101">
          <cell r="A101">
            <v>1205</v>
          </cell>
          <cell r="B101">
            <v>3.0834E-2</v>
          </cell>
        </row>
        <row r="102">
          <cell r="A102">
            <v>1225</v>
          </cell>
          <cell r="B102">
            <v>2.0955059999999999</v>
          </cell>
        </row>
        <row r="103">
          <cell r="A103">
            <v>1251</v>
          </cell>
          <cell r="B103">
            <v>0.55301500000000003</v>
          </cell>
        </row>
        <row r="104">
          <cell r="A104">
            <v>1275</v>
          </cell>
          <cell r="B104">
            <v>109.99909</v>
          </cell>
        </row>
        <row r="105">
          <cell r="A105">
            <v>1282</v>
          </cell>
          <cell r="B105">
            <v>0.80207399999999995</v>
          </cell>
        </row>
        <row r="106">
          <cell r="A106">
            <v>1116</v>
          </cell>
          <cell r="B106">
            <v>-28.285252</v>
          </cell>
        </row>
        <row r="107">
          <cell r="A107">
            <v>1180</v>
          </cell>
          <cell r="B107">
            <v>76.215474999999998</v>
          </cell>
        </row>
        <row r="108">
          <cell r="A108">
            <v>1291</v>
          </cell>
          <cell r="B108">
            <v>0</v>
          </cell>
        </row>
        <row r="109">
          <cell r="B109">
            <v>250.80281399999998</v>
          </cell>
        </row>
        <row r="124">
          <cell r="A124" t="str">
            <v>021</v>
          </cell>
          <cell r="B124">
            <v>356.51232800000002</v>
          </cell>
        </row>
        <row r="125">
          <cell r="A125">
            <v>5102</v>
          </cell>
          <cell r="B125">
            <v>51.047851000000001</v>
          </cell>
        </row>
        <row r="126">
          <cell r="A126">
            <v>4101</v>
          </cell>
          <cell r="B126">
            <v>24.407267000000001</v>
          </cell>
        </row>
        <row r="127">
          <cell r="A127">
            <v>4103</v>
          </cell>
          <cell r="B127">
            <v>117.777687</v>
          </cell>
        </row>
        <row r="128">
          <cell r="A128">
            <v>1203</v>
          </cell>
          <cell r="B128">
            <v>33.860897999999999</v>
          </cell>
        </row>
        <row r="129">
          <cell r="A129">
            <v>1205</v>
          </cell>
          <cell r="B129">
            <v>0.19628499999999999</v>
          </cell>
        </row>
        <row r="130">
          <cell r="A130">
            <v>1225</v>
          </cell>
          <cell r="B130">
            <v>13.339627999999999</v>
          </cell>
        </row>
        <row r="131">
          <cell r="A131">
            <v>1251</v>
          </cell>
          <cell r="B131">
            <v>3.520397</v>
          </cell>
        </row>
        <row r="132">
          <cell r="A132">
            <v>1275</v>
          </cell>
          <cell r="B132">
            <v>800.26884500000006</v>
          </cell>
        </row>
        <row r="133">
          <cell r="A133">
            <v>1282</v>
          </cell>
          <cell r="B133">
            <v>5.8352760000000004</v>
          </cell>
        </row>
        <row r="134">
          <cell r="A134">
            <v>1116</v>
          </cell>
          <cell r="B134">
            <v>-180.05903699999999</v>
          </cell>
        </row>
        <row r="135">
          <cell r="A135">
            <v>1180</v>
          </cell>
          <cell r="B135">
            <v>485.17457100000001</v>
          </cell>
        </row>
        <row r="136">
          <cell r="A136">
            <v>1291</v>
          </cell>
          <cell r="B136">
            <v>0</v>
          </cell>
        </row>
        <row r="137">
          <cell r="B137">
            <v>1711.8819960000001</v>
          </cell>
        </row>
        <row r="152">
          <cell r="A152" t="str">
            <v>021</v>
          </cell>
          <cell r="B152">
            <v>185.62792899999999</v>
          </cell>
        </row>
        <row r="153">
          <cell r="A153">
            <v>5102</v>
          </cell>
          <cell r="B153">
            <v>27.710505999999999</v>
          </cell>
        </row>
        <row r="154">
          <cell r="A154">
            <v>4101</v>
          </cell>
          <cell r="B154">
            <v>13.249093</v>
          </cell>
        </row>
        <row r="155">
          <cell r="A155">
            <v>4103</v>
          </cell>
          <cell r="B155">
            <v>63.933726</v>
          </cell>
        </row>
        <row r="156">
          <cell r="A156">
            <v>1203</v>
          </cell>
          <cell r="B156">
            <v>18.380844</v>
          </cell>
        </row>
        <row r="157">
          <cell r="A157">
            <v>1205</v>
          </cell>
          <cell r="B157">
            <v>0.21310100000000001</v>
          </cell>
        </row>
        <row r="158">
          <cell r="A158">
            <v>1225</v>
          </cell>
          <cell r="B158">
            <v>14.482405</v>
          </cell>
        </row>
        <row r="159">
          <cell r="A159">
            <v>1251</v>
          </cell>
          <cell r="B159">
            <v>3.8219820000000002</v>
          </cell>
        </row>
        <row r="160">
          <cell r="A160">
            <v>1275</v>
          </cell>
          <cell r="B160">
            <v>705.92126699999994</v>
          </cell>
        </row>
        <row r="161">
          <cell r="A161">
            <v>1282</v>
          </cell>
          <cell r="B161">
            <v>5.1473269999999998</v>
          </cell>
        </row>
        <row r="162">
          <cell r="A162">
            <v>1116</v>
          </cell>
          <cell r="B162">
            <v>-58.645294</v>
          </cell>
        </row>
        <row r="163">
          <cell r="A163">
            <v>1180</v>
          </cell>
          <cell r="B163">
            <v>300.99339700000002</v>
          </cell>
        </row>
        <row r="164">
          <cell r="A164">
            <v>1291</v>
          </cell>
          <cell r="B164">
            <v>0</v>
          </cell>
        </row>
        <row r="165">
          <cell r="B165">
            <v>1280.8362829999999</v>
          </cell>
        </row>
        <row r="180">
          <cell r="A180" t="str">
            <v>021</v>
          </cell>
          <cell r="B180">
            <v>157.07506900000001</v>
          </cell>
        </row>
        <row r="181">
          <cell r="A181">
            <v>5102</v>
          </cell>
          <cell r="B181">
            <v>239.578821</v>
          </cell>
        </row>
        <row r="182">
          <cell r="A182">
            <v>4101</v>
          </cell>
          <cell r="B182">
            <v>45.819474999999997</v>
          </cell>
        </row>
        <row r="183">
          <cell r="A183">
            <v>4103</v>
          </cell>
          <cell r="B183">
            <v>221.10266100000001</v>
          </cell>
        </row>
        <row r="184">
          <cell r="A184">
            <v>1203</v>
          </cell>
          <cell r="B184">
            <v>9.5350000000000001</v>
          </cell>
        </row>
        <row r="185">
          <cell r="A185">
            <v>1205</v>
          </cell>
          <cell r="B185">
            <v>0.18424199999999999</v>
          </cell>
        </row>
        <row r="186">
          <cell r="A186">
            <v>1225</v>
          </cell>
          <cell r="B186">
            <v>12.521163</v>
          </cell>
        </row>
        <row r="187">
          <cell r="A187">
            <v>1251</v>
          </cell>
          <cell r="B187">
            <v>3.3043999999999998</v>
          </cell>
        </row>
        <row r="188">
          <cell r="A188">
            <v>1275</v>
          </cell>
          <cell r="B188">
            <v>610.32369400000005</v>
          </cell>
        </row>
        <row r="189">
          <cell r="A189">
            <v>1282</v>
          </cell>
          <cell r="B189">
            <v>4.4502629999999996</v>
          </cell>
        </row>
        <row r="190">
          <cell r="A190">
            <v>1116</v>
          </cell>
          <cell r="B190">
            <v>-33.80227</v>
          </cell>
        </row>
        <row r="191">
          <cell r="A191">
            <v>1180</v>
          </cell>
          <cell r="B191">
            <v>325.29017499999998</v>
          </cell>
        </row>
        <row r="192">
          <cell r="A192">
            <v>1291</v>
          </cell>
          <cell r="B192">
            <v>56.862568000000003</v>
          </cell>
        </row>
        <row r="193">
          <cell r="B193">
            <v>1652.245261</v>
          </cell>
        </row>
        <row r="208">
          <cell r="A208" t="str">
            <v>021</v>
          </cell>
          <cell r="B208">
            <v>297.35949799999997</v>
          </cell>
        </row>
        <row r="209">
          <cell r="A209">
            <v>5102</v>
          </cell>
          <cell r="B209">
            <v>490.89869800000002</v>
          </cell>
        </row>
        <row r="210">
          <cell r="A210">
            <v>4101</v>
          </cell>
          <cell r="B210">
            <v>78.237022999999994</v>
          </cell>
        </row>
        <row r="211">
          <cell r="A211">
            <v>4103</v>
          </cell>
          <cell r="B211">
            <v>377.53409599999998</v>
          </cell>
        </row>
        <row r="212">
          <cell r="A212">
            <v>1203</v>
          </cell>
          <cell r="B212">
            <v>16.281068000000001</v>
          </cell>
        </row>
        <row r="213">
          <cell r="A213">
            <v>1205</v>
          </cell>
          <cell r="B213">
            <v>0.31459399999999998</v>
          </cell>
        </row>
        <row r="214">
          <cell r="A214">
            <v>1225</v>
          </cell>
          <cell r="B214">
            <v>21.379958999999999</v>
          </cell>
        </row>
        <row r="215">
          <cell r="A215">
            <v>1251</v>
          </cell>
          <cell r="B215">
            <v>5.6422829999999999</v>
          </cell>
        </row>
        <row r="216">
          <cell r="A216">
            <v>1275</v>
          </cell>
          <cell r="B216">
            <v>961.96735799999999</v>
          </cell>
        </row>
        <row r="217">
          <cell r="A217">
            <v>1282</v>
          </cell>
          <cell r="B217">
            <v>7.0143240000000002</v>
          </cell>
        </row>
        <row r="218">
          <cell r="A218">
            <v>1116</v>
          </cell>
          <cell r="B218">
            <v>-86.576363999999998</v>
          </cell>
        </row>
        <row r="219">
          <cell r="A219">
            <v>1180</v>
          </cell>
          <cell r="B219">
            <v>555.43489099999999</v>
          </cell>
        </row>
        <row r="220">
          <cell r="A220">
            <v>1291</v>
          </cell>
          <cell r="B220">
            <v>97.093170000000001</v>
          </cell>
        </row>
        <row r="221">
          <cell r="B221">
            <v>2822.580598</v>
          </cell>
        </row>
        <row r="236">
          <cell r="A236" t="str">
            <v>021</v>
          </cell>
          <cell r="B236">
            <v>202.88645399999999</v>
          </cell>
        </row>
        <row r="237">
          <cell r="A237">
            <v>5102</v>
          </cell>
          <cell r="B237">
            <v>284.69644499999998</v>
          </cell>
        </row>
        <row r="238">
          <cell r="A238">
            <v>4101</v>
          </cell>
          <cell r="B238">
            <v>45.373520999999997</v>
          </cell>
        </row>
        <row r="239">
          <cell r="A239">
            <v>4103</v>
          </cell>
          <cell r="B239">
            <v>218.950703</v>
          </cell>
        </row>
        <row r="240">
          <cell r="A240">
            <v>1203</v>
          </cell>
          <cell r="B240">
            <v>9.4421970000000002</v>
          </cell>
        </row>
        <row r="241">
          <cell r="A241">
            <v>1205</v>
          </cell>
          <cell r="B241">
            <v>0.182449</v>
          </cell>
        </row>
        <row r="242">
          <cell r="A242">
            <v>1225</v>
          </cell>
          <cell r="B242">
            <v>12.399296</v>
          </cell>
        </row>
        <row r="243">
          <cell r="A243">
            <v>1251</v>
          </cell>
          <cell r="B243">
            <v>3.2722389999999999</v>
          </cell>
        </row>
        <row r="244">
          <cell r="A244">
            <v>1275</v>
          </cell>
          <cell r="B244">
            <v>185.964157</v>
          </cell>
        </row>
        <row r="245">
          <cell r="A245">
            <v>1282</v>
          </cell>
          <cell r="B245">
            <v>1.3559840000000001</v>
          </cell>
        </row>
        <row r="246">
          <cell r="A246">
            <v>1116</v>
          </cell>
          <cell r="B246">
            <v>-50.209916999999997</v>
          </cell>
        </row>
        <row r="247">
          <cell r="A247">
            <v>1180</v>
          </cell>
          <cell r="B247">
            <v>322.12417699999997</v>
          </cell>
        </row>
        <row r="248">
          <cell r="A248">
            <v>1291</v>
          </cell>
          <cell r="B248">
            <v>56.309133000000003</v>
          </cell>
        </row>
        <row r="249">
          <cell r="B249">
            <v>1292.746838</v>
          </cell>
        </row>
        <row r="264">
          <cell r="A264" t="str">
            <v>021</v>
          </cell>
          <cell r="B264">
            <v>676.71995300000003</v>
          </cell>
        </row>
        <row r="265">
          <cell r="A265">
            <v>5102</v>
          </cell>
          <cell r="B265">
            <v>949.59402699999998</v>
          </cell>
        </row>
        <row r="266">
          <cell r="A266">
            <v>4101</v>
          </cell>
          <cell r="B266">
            <v>151.34163100000001</v>
          </cell>
        </row>
        <row r="267">
          <cell r="A267">
            <v>4103</v>
          </cell>
          <cell r="B267">
            <v>730.30163600000003</v>
          </cell>
        </row>
        <row r="268">
          <cell r="A268">
            <v>1203</v>
          </cell>
          <cell r="B268">
            <v>31.494084000000001</v>
          </cell>
        </row>
        <row r="269">
          <cell r="A269">
            <v>1205</v>
          </cell>
          <cell r="B269">
            <v>0.60855099999999995</v>
          </cell>
        </row>
        <row r="270">
          <cell r="A270">
            <v>1225</v>
          </cell>
          <cell r="B270">
            <v>41.357374999999998</v>
          </cell>
        </row>
        <row r="271">
          <cell r="A271">
            <v>1251</v>
          </cell>
          <cell r="B271">
            <v>10.914427</v>
          </cell>
        </row>
        <row r="272">
          <cell r="A272">
            <v>1275</v>
          </cell>
          <cell r="B272">
            <v>930.41442099999995</v>
          </cell>
        </row>
        <row r="273">
          <cell r="A273">
            <v>1282</v>
          </cell>
          <cell r="B273">
            <v>6.7842510000000003</v>
          </cell>
        </row>
        <row r="274">
          <cell r="A274">
            <v>1116</v>
          </cell>
          <cell r="B274">
            <v>-223.29765900000001</v>
          </cell>
        </row>
        <row r="275">
          <cell r="A275">
            <v>1180</v>
          </cell>
          <cell r="B275">
            <v>1396.762618</v>
          </cell>
        </row>
        <row r="276">
          <cell r="A276">
            <v>1291</v>
          </cell>
          <cell r="B276">
            <v>469.54236300000002</v>
          </cell>
        </row>
        <row r="277">
          <cell r="B277">
            <v>5172.5376780000006</v>
          </cell>
        </row>
        <row r="292">
          <cell r="A292" t="str">
            <v>021</v>
          </cell>
          <cell r="B292">
            <v>186.95264900000001</v>
          </cell>
        </row>
        <row r="293">
          <cell r="A293">
            <v>5102</v>
          </cell>
          <cell r="B293">
            <v>258.03702700000002</v>
          </cell>
        </row>
        <row r="294">
          <cell r="A294">
            <v>4101</v>
          </cell>
          <cell r="B294">
            <v>51.405842</v>
          </cell>
        </row>
        <row r="295">
          <cell r="A295">
            <v>4103</v>
          </cell>
          <cell r="B295">
            <v>248.05977300000001</v>
          </cell>
        </row>
        <row r="296">
          <cell r="A296">
            <v>1203</v>
          </cell>
          <cell r="B296">
            <v>8.5580149999999993</v>
          </cell>
        </row>
        <row r="297">
          <cell r="A297">
            <v>1205</v>
          </cell>
          <cell r="B297">
            <v>8.2682000000000005E-2</v>
          </cell>
        </row>
        <row r="298">
          <cell r="A298">
            <v>1225</v>
          </cell>
          <cell r="B298">
            <v>5.619103</v>
          </cell>
        </row>
        <row r="299">
          <cell r="A299">
            <v>1251</v>
          </cell>
          <cell r="B299">
            <v>1.4829110000000001</v>
          </cell>
        </row>
        <row r="300">
          <cell r="A300">
            <v>1275</v>
          </cell>
          <cell r="B300">
            <v>252.825275</v>
          </cell>
        </row>
        <row r="301">
          <cell r="A301">
            <v>1282</v>
          </cell>
          <cell r="B301">
            <v>1.843512</v>
          </cell>
        </row>
        <row r="302">
          <cell r="A302">
            <v>1116</v>
          </cell>
          <cell r="B302">
            <v>-60.677576000000002</v>
          </cell>
        </row>
        <row r="303">
          <cell r="A303">
            <v>1180</v>
          </cell>
          <cell r="B303">
            <v>379.54795799999999</v>
          </cell>
        </row>
        <row r="304">
          <cell r="A304">
            <v>1291</v>
          </cell>
          <cell r="B304">
            <v>127.59064600000001</v>
          </cell>
        </row>
        <row r="305">
          <cell r="B305">
            <v>1461.3278169999999</v>
          </cell>
        </row>
        <row r="320">
          <cell r="A320" t="str">
            <v>021</v>
          </cell>
          <cell r="B320">
            <v>158.51659100000001</v>
          </cell>
        </row>
        <row r="321">
          <cell r="A321">
            <v>5102</v>
          </cell>
          <cell r="B321">
            <v>205.324895</v>
          </cell>
        </row>
        <row r="322">
          <cell r="A322">
            <v>4101</v>
          </cell>
          <cell r="B322">
            <v>40.904591000000003</v>
          </cell>
        </row>
        <row r="323">
          <cell r="A323">
            <v>4103</v>
          </cell>
          <cell r="B323">
            <v>197.385807</v>
          </cell>
        </row>
        <row r="324">
          <cell r="A324">
            <v>1203</v>
          </cell>
          <cell r="B324">
            <v>6.8097729999999999</v>
          </cell>
        </row>
        <row r="325">
          <cell r="A325">
            <v>1205</v>
          </cell>
          <cell r="B325">
            <v>6.5792000000000003E-2</v>
          </cell>
        </row>
        <row r="326">
          <cell r="A326">
            <v>1225</v>
          </cell>
          <cell r="B326">
            <v>4.4712259999999997</v>
          </cell>
        </row>
        <row r="327">
          <cell r="A327">
            <v>1251</v>
          </cell>
          <cell r="B327">
            <v>1.17998</v>
          </cell>
        </row>
        <row r="328">
          <cell r="A328">
            <v>1275</v>
          </cell>
          <cell r="B328">
            <v>134.118537</v>
          </cell>
        </row>
        <row r="329">
          <cell r="A329">
            <v>1282</v>
          </cell>
          <cell r="B329">
            <v>0.97794499999999995</v>
          </cell>
        </row>
        <row r="330">
          <cell r="A330">
            <v>1116</v>
          </cell>
          <cell r="B330">
            <v>-36.211713000000003</v>
          </cell>
        </row>
        <row r="331">
          <cell r="A331">
            <v>1180</v>
          </cell>
          <cell r="B331">
            <v>302.013418</v>
          </cell>
        </row>
        <row r="332">
          <cell r="A332">
            <v>1291</v>
          </cell>
          <cell r="B332">
            <v>101.526267</v>
          </cell>
        </row>
        <row r="333">
          <cell r="B333">
            <v>1117.0831089999999</v>
          </cell>
        </row>
        <row r="348">
          <cell r="A348" t="str">
            <v>021</v>
          </cell>
          <cell r="B348">
            <v>167.82620800000001</v>
          </cell>
        </row>
        <row r="349">
          <cell r="A349">
            <v>5102</v>
          </cell>
          <cell r="B349">
            <v>231.638204</v>
          </cell>
        </row>
        <row r="350">
          <cell r="A350">
            <v>4101</v>
          </cell>
          <cell r="B350">
            <v>46.146698999999998</v>
          </cell>
        </row>
        <row r="351">
          <cell r="A351">
            <v>4103</v>
          </cell>
          <cell r="B351">
            <v>222.68168600000001</v>
          </cell>
        </row>
        <row r="352">
          <cell r="A352">
            <v>1203</v>
          </cell>
          <cell r="B352">
            <v>15.364951</v>
          </cell>
        </row>
        <row r="353">
          <cell r="A353">
            <v>1205</v>
          </cell>
          <cell r="B353">
            <v>0.14844599999999999</v>
          </cell>
        </row>
        <row r="354">
          <cell r="A354">
            <v>1225</v>
          </cell>
          <cell r="B354">
            <v>10.088467</v>
          </cell>
        </row>
        <row r="355">
          <cell r="A355">
            <v>1251</v>
          </cell>
          <cell r="B355">
            <v>2.6623990000000002</v>
          </cell>
        </row>
        <row r="356">
          <cell r="A356">
            <v>1275</v>
          </cell>
          <cell r="B356">
            <v>226.95964699999999</v>
          </cell>
        </row>
        <row r="357">
          <cell r="A357">
            <v>1282</v>
          </cell>
          <cell r="B357">
            <v>1.654909</v>
          </cell>
        </row>
        <row r="358">
          <cell r="A358">
            <v>1116</v>
          </cell>
          <cell r="B358">
            <v>-81.704813999999999</v>
          </cell>
        </row>
        <row r="359">
          <cell r="A359">
            <v>1180</v>
          </cell>
          <cell r="B359">
            <v>419.34497900000002</v>
          </cell>
        </row>
        <row r="360">
          <cell r="A360">
            <v>1291</v>
          </cell>
          <cell r="B360">
            <v>183.259703</v>
          </cell>
        </row>
        <row r="361">
          <cell r="B361">
            <v>1446.0714840000001</v>
          </cell>
        </row>
        <row r="376">
          <cell r="A376" t="str">
            <v>021</v>
          </cell>
          <cell r="B376">
            <v>541.56628599999999</v>
          </cell>
        </row>
        <row r="377">
          <cell r="A377">
            <v>5102</v>
          </cell>
          <cell r="B377">
            <v>680.54533300000003</v>
          </cell>
        </row>
        <row r="378">
          <cell r="A378">
            <v>4101</v>
          </cell>
          <cell r="B378">
            <v>135.57746499999999</v>
          </cell>
        </row>
        <row r="379">
          <cell r="A379">
            <v>4103</v>
          </cell>
          <cell r="B379">
            <v>654.23138300000005</v>
          </cell>
        </row>
        <row r="380">
          <cell r="A380">
            <v>1203</v>
          </cell>
          <cell r="B380">
            <v>52.665334999999999</v>
          </cell>
        </row>
        <row r="381">
          <cell r="A381">
            <v>1205</v>
          </cell>
          <cell r="B381">
            <v>0.43613000000000002</v>
          </cell>
        </row>
        <row r="382">
          <cell r="A382">
            <v>1225</v>
          </cell>
          <cell r="B382">
            <v>29.639581</v>
          </cell>
        </row>
        <row r="383">
          <cell r="A383">
            <v>1251</v>
          </cell>
          <cell r="B383">
            <v>7.8220400000000003</v>
          </cell>
        </row>
        <row r="384">
          <cell r="A384">
            <v>1275</v>
          </cell>
          <cell r="B384">
            <v>777.93320500000004</v>
          </cell>
        </row>
        <row r="385">
          <cell r="A385">
            <v>1282</v>
          </cell>
          <cell r="B385">
            <v>5.6724119999999996</v>
          </cell>
        </row>
        <row r="386">
          <cell r="A386">
            <v>1116</v>
          </cell>
          <cell r="B386">
            <v>400.076706</v>
          </cell>
        </row>
        <row r="387">
          <cell r="A387">
            <v>1180</v>
          </cell>
          <cell r="B387">
            <v>1694.029691</v>
          </cell>
        </row>
        <row r="388">
          <cell r="A388">
            <v>1291</v>
          </cell>
          <cell r="B388">
            <v>740.31499899999994</v>
          </cell>
        </row>
        <row r="389">
          <cell r="B389">
            <v>5720.5105659999999</v>
          </cell>
        </row>
        <row r="407">
          <cell r="A407" t="str">
            <v>021</v>
          </cell>
          <cell r="B407">
            <v>563.22531500000002</v>
          </cell>
        </row>
        <row r="408">
          <cell r="A408">
            <v>5102</v>
          </cell>
          <cell r="B408">
            <v>658.61241500000006</v>
          </cell>
        </row>
        <row r="409">
          <cell r="A409">
            <v>4101</v>
          </cell>
          <cell r="B409">
            <v>157.44961699999999</v>
          </cell>
        </row>
        <row r="410">
          <cell r="A410">
            <v>4103</v>
          </cell>
          <cell r="B410">
            <v>759.77582700000005</v>
          </cell>
        </row>
        <row r="411">
          <cell r="A411">
            <v>1203</v>
          </cell>
          <cell r="B411">
            <v>50.968012999999999</v>
          </cell>
        </row>
        <row r="412">
          <cell r="A412">
            <v>1205</v>
          </cell>
          <cell r="B412">
            <v>0.422074</v>
          </cell>
        </row>
        <row r="413">
          <cell r="A413">
            <v>1225</v>
          </cell>
          <cell r="B413">
            <v>28.684342999999998</v>
          </cell>
        </row>
        <row r="414">
          <cell r="A414">
            <v>1251</v>
          </cell>
          <cell r="B414">
            <v>7.569947</v>
          </cell>
        </row>
        <row r="415">
          <cell r="A415">
            <v>1275</v>
          </cell>
          <cell r="B415">
            <v>1183.0682710000001</v>
          </cell>
        </row>
        <row r="416">
          <cell r="A416">
            <v>1282</v>
          </cell>
          <cell r="B416">
            <v>8.6265129999999992</v>
          </cell>
        </row>
        <row r="417">
          <cell r="A417">
            <v>1116</v>
          </cell>
          <cell r="B417">
            <v>851.80228199999999</v>
          </cell>
        </row>
        <row r="418">
          <cell r="A418">
            <v>1180</v>
          </cell>
          <cell r="B418">
            <v>2012.032326</v>
          </cell>
        </row>
        <row r="419">
          <cell r="A419">
            <v>1291</v>
          </cell>
          <cell r="B419">
            <v>911.85283300000003</v>
          </cell>
        </row>
        <row r="420">
          <cell r="B420">
            <v>7194.0897759999998</v>
          </cell>
        </row>
        <row r="434">
          <cell r="A434" t="str">
            <v>021</v>
          </cell>
          <cell r="B434">
            <v>676.61566400000004</v>
          </cell>
        </row>
        <row r="435">
          <cell r="A435">
            <v>5102</v>
          </cell>
          <cell r="B435">
            <v>686.34772399999997</v>
          </cell>
        </row>
        <row r="436">
          <cell r="A436">
            <v>4101</v>
          </cell>
          <cell r="B436">
            <v>136.73340999999999</v>
          </cell>
        </row>
        <row r="437">
          <cell r="A437">
            <v>4103</v>
          </cell>
          <cell r="B437">
            <v>659.80941800000005</v>
          </cell>
        </row>
        <row r="438">
          <cell r="A438">
            <v>1203</v>
          </cell>
          <cell r="B438">
            <v>53.114364000000002</v>
          </cell>
        </row>
        <row r="439">
          <cell r="A439">
            <v>1205</v>
          </cell>
          <cell r="B439">
            <v>0.21992400000000001</v>
          </cell>
        </row>
        <row r="440">
          <cell r="A440">
            <v>1225</v>
          </cell>
          <cell r="B440">
            <v>14.946145</v>
          </cell>
        </row>
        <row r="441">
          <cell r="A441">
            <v>1251</v>
          </cell>
          <cell r="B441">
            <v>3.9443649999999999</v>
          </cell>
        </row>
        <row r="442">
          <cell r="A442">
            <v>1275</v>
          </cell>
          <cell r="B442">
            <v>1681.212714</v>
          </cell>
        </row>
        <row r="443">
          <cell r="A443">
            <v>1282</v>
          </cell>
          <cell r="B443">
            <v>12.258805000000001</v>
          </cell>
        </row>
        <row r="444">
          <cell r="A444">
            <v>1116</v>
          </cell>
          <cell r="B444">
            <v>1654.2999629999999</v>
          </cell>
        </row>
        <row r="445">
          <cell r="A445">
            <v>1180</v>
          </cell>
          <cell r="B445">
            <v>2252.078231</v>
          </cell>
        </row>
        <row r="446">
          <cell r="A446">
            <v>1291</v>
          </cell>
          <cell r="B446">
            <v>1425.378802</v>
          </cell>
        </row>
        <row r="447">
          <cell r="B447">
            <v>9256.9595289999997</v>
          </cell>
        </row>
        <row r="461">
          <cell r="A461" t="str">
            <v>021</v>
          </cell>
          <cell r="B461">
            <v>920.75445200000001</v>
          </cell>
        </row>
        <row r="462">
          <cell r="A462">
            <v>5102</v>
          </cell>
          <cell r="B462">
            <v>861.35377300000005</v>
          </cell>
        </row>
        <row r="463">
          <cell r="A463">
            <v>4101</v>
          </cell>
          <cell r="B463">
            <v>205.91749899999999</v>
          </cell>
        </row>
        <row r="464">
          <cell r="A464">
            <v>4103</v>
          </cell>
          <cell r="B464">
            <v>993.65842499999997</v>
          </cell>
        </row>
        <row r="465">
          <cell r="A465">
            <v>1203</v>
          </cell>
          <cell r="B465">
            <v>66.657550999999998</v>
          </cell>
        </row>
        <row r="466">
          <cell r="A466">
            <v>1205</v>
          </cell>
          <cell r="B466">
            <v>0.276001</v>
          </cell>
        </row>
        <row r="467">
          <cell r="A467">
            <v>1225</v>
          </cell>
          <cell r="B467">
            <v>18.757137</v>
          </cell>
        </row>
        <row r="468">
          <cell r="A468">
            <v>1251</v>
          </cell>
          <cell r="B468">
            <v>4.9501059999999999</v>
          </cell>
        </row>
        <row r="469">
          <cell r="A469">
            <v>1275</v>
          </cell>
          <cell r="B469">
            <v>1969.2316390000001</v>
          </cell>
        </row>
        <row r="470">
          <cell r="A470">
            <v>1282</v>
          </cell>
          <cell r="B470">
            <v>14.358936999999999</v>
          </cell>
        </row>
        <row r="471">
          <cell r="A471">
            <v>1116</v>
          </cell>
          <cell r="B471">
            <v>2633.1227739999999</v>
          </cell>
        </row>
        <row r="472">
          <cell r="A472">
            <v>1180</v>
          </cell>
          <cell r="B472">
            <v>3703.4495590000001</v>
          </cell>
        </row>
        <row r="473">
          <cell r="A473">
            <v>1291</v>
          </cell>
          <cell r="B473">
            <v>2981.3736429999999</v>
          </cell>
        </row>
        <row r="474">
          <cell r="B474">
            <v>14373.861496000001</v>
          </cell>
        </row>
        <row r="488">
          <cell r="A488" t="str">
            <v>021</v>
          </cell>
          <cell r="B488">
            <v>1309.1472940000001</v>
          </cell>
        </row>
        <row r="489">
          <cell r="A489">
            <v>5102</v>
          </cell>
          <cell r="B489">
            <v>1341.655002</v>
          </cell>
        </row>
        <row r="490">
          <cell r="A490">
            <v>4101</v>
          </cell>
          <cell r="B490">
            <v>246.72274999999999</v>
          </cell>
        </row>
        <row r="491">
          <cell r="A491">
            <v>4103</v>
          </cell>
          <cell r="B491">
            <v>1190.5648619999999</v>
          </cell>
        </row>
        <row r="492">
          <cell r="A492">
            <v>1203</v>
          </cell>
          <cell r="B492">
            <v>95.839940999999996</v>
          </cell>
        </row>
        <row r="493">
          <cell r="A493">
            <v>1205</v>
          </cell>
          <cell r="B493">
            <v>0.39683299999999999</v>
          </cell>
        </row>
        <row r="494">
          <cell r="A494">
            <v>1225</v>
          </cell>
          <cell r="B494">
            <v>26.968931999999999</v>
          </cell>
        </row>
        <row r="495">
          <cell r="A495">
            <v>1251</v>
          </cell>
          <cell r="B495">
            <v>7.1172409999999999</v>
          </cell>
        </row>
        <row r="496">
          <cell r="A496">
            <v>1275</v>
          </cell>
          <cell r="B496">
            <v>2426.8738549999998</v>
          </cell>
        </row>
        <row r="497">
          <cell r="A497">
            <v>1282</v>
          </cell>
          <cell r="B497">
            <v>17.695900999999999</v>
          </cell>
        </row>
        <row r="498">
          <cell r="A498">
            <v>1116</v>
          </cell>
          <cell r="B498">
            <v>4295.5320629999997</v>
          </cell>
        </row>
        <row r="499">
          <cell r="A499">
            <v>1180</v>
          </cell>
          <cell r="B499">
            <v>7006.3209740000002</v>
          </cell>
        </row>
        <row r="500">
          <cell r="A500">
            <v>1291</v>
          </cell>
          <cell r="B500">
            <v>5511.3509260000001</v>
          </cell>
        </row>
        <row r="501">
          <cell r="B501">
            <v>23476.186573999999</v>
          </cell>
        </row>
        <row r="515">
          <cell r="A515" t="str">
            <v>021</v>
          </cell>
          <cell r="B515">
            <v>1040.7813980000001</v>
          </cell>
        </row>
        <row r="516">
          <cell r="A516">
            <v>5102</v>
          </cell>
          <cell r="B516">
            <v>2233.638774</v>
          </cell>
        </row>
        <row r="517">
          <cell r="A517">
            <v>4101</v>
          </cell>
          <cell r="B517">
            <v>451.82886000000002</v>
          </cell>
        </row>
        <row r="518">
          <cell r="A518">
            <v>4103</v>
          </cell>
          <cell r="B518">
            <v>2180.3079160000002</v>
          </cell>
        </row>
        <row r="519">
          <cell r="A519">
            <v>1203</v>
          </cell>
          <cell r="B519">
            <v>79.779007000000007</v>
          </cell>
        </row>
        <row r="520">
          <cell r="A520">
            <v>1205</v>
          </cell>
          <cell r="B520">
            <v>0.660663</v>
          </cell>
        </row>
        <row r="521">
          <cell r="A521">
            <v>1225</v>
          </cell>
          <cell r="B521">
            <v>44.898913</v>
          </cell>
        </row>
        <row r="522">
          <cell r="A522">
            <v>1251</v>
          </cell>
          <cell r="B522">
            <v>11.849057</v>
          </cell>
        </row>
        <row r="523">
          <cell r="A523">
            <v>1275</v>
          </cell>
          <cell r="B523">
            <v>2188.5244320000002</v>
          </cell>
        </row>
        <row r="524">
          <cell r="A524">
            <v>1282</v>
          </cell>
          <cell r="B524">
            <v>15.957941999999999</v>
          </cell>
        </row>
        <row r="525">
          <cell r="A525">
            <v>1116</v>
          </cell>
          <cell r="B525">
            <v>3515.078571</v>
          </cell>
        </row>
        <row r="526">
          <cell r="A526">
            <v>1180</v>
          </cell>
          <cell r="B526">
            <v>6415.4157290000003</v>
          </cell>
        </row>
        <row r="527">
          <cell r="A527">
            <v>1291</v>
          </cell>
          <cell r="B527">
            <v>5097.5048239999996</v>
          </cell>
        </row>
        <row r="528">
          <cell r="B528">
            <v>23276.226085999999</v>
          </cell>
        </row>
        <row r="542">
          <cell r="A542" t="str">
            <v>021</v>
          </cell>
          <cell r="B542">
            <v>1537.901509</v>
          </cell>
        </row>
        <row r="543">
          <cell r="A543">
            <v>5102</v>
          </cell>
          <cell r="B543">
            <v>3117.1547129999999</v>
          </cell>
        </row>
        <row r="544">
          <cell r="A544">
            <v>4101</v>
          </cell>
          <cell r="B544">
            <v>630.54979000000003</v>
          </cell>
        </row>
        <row r="545">
          <cell r="A545">
            <v>4103</v>
          </cell>
          <cell r="B545">
            <v>3042.7288319999998</v>
          </cell>
        </row>
        <row r="546">
          <cell r="A546">
            <v>1203</v>
          </cell>
          <cell r="B546">
            <v>111.335598</v>
          </cell>
        </row>
        <row r="547">
          <cell r="A547">
            <v>1205</v>
          </cell>
          <cell r="B547">
            <v>0.92198800000000003</v>
          </cell>
        </row>
        <row r="548">
          <cell r="A548">
            <v>1225</v>
          </cell>
          <cell r="B548">
            <v>62.658681000000001</v>
          </cell>
        </row>
        <row r="549">
          <cell r="A549">
            <v>1251</v>
          </cell>
          <cell r="B549">
            <v>16.535952000000002</v>
          </cell>
        </row>
        <row r="550">
          <cell r="A550">
            <v>1275</v>
          </cell>
          <cell r="B550">
            <v>2819.2572829999999</v>
          </cell>
        </row>
        <row r="551">
          <cell r="A551">
            <v>1282</v>
          </cell>
          <cell r="B551">
            <v>20.557022</v>
          </cell>
        </row>
        <row r="552">
          <cell r="A552">
            <v>1116</v>
          </cell>
          <cell r="B552">
            <v>4820.8910550000001</v>
          </cell>
        </row>
        <row r="553">
          <cell r="A553">
            <v>1180</v>
          </cell>
          <cell r="B553">
            <v>9604.1634990000002</v>
          </cell>
        </row>
        <row r="554">
          <cell r="A554">
            <v>1291</v>
          </cell>
          <cell r="B554">
            <v>8394.3112999999994</v>
          </cell>
        </row>
        <row r="555">
          <cell r="B555">
            <v>34178.967222000007</v>
          </cell>
        </row>
        <row r="569">
          <cell r="A569" t="str">
            <v>021</v>
          </cell>
          <cell r="B569">
            <v>145.99374399999999</v>
          </cell>
        </row>
        <row r="570">
          <cell r="A570">
            <v>5102</v>
          </cell>
          <cell r="B570">
            <v>283.32098000000002</v>
          </cell>
        </row>
        <row r="571">
          <cell r="A571">
            <v>4101</v>
          </cell>
          <cell r="B571">
            <v>62.521346999999999</v>
          </cell>
        </row>
        <row r="572">
          <cell r="A572">
            <v>4103</v>
          </cell>
          <cell r="B572">
            <v>301.69783100000001</v>
          </cell>
        </row>
        <row r="573">
          <cell r="A573">
            <v>1203</v>
          </cell>
          <cell r="B573">
            <v>10.119391999999999</v>
          </cell>
        </row>
        <row r="574">
          <cell r="A574">
            <v>1205</v>
          </cell>
          <cell r="B574">
            <v>0.12570000000000001</v>
          </cell>
        </row>
        <row r="575">
          <cell r="A575">
            <v>1225</v>
          </cell>
          <cell r="B575">
            <v>8.5426549999999999</v>
          </cell>
        </row>
        <row r="576">
          <cell r="A576">
            <v>1251</v>
          </cell>
          <cell r="B576">
            <v>2.254451</v>
          </cell>
        </row>
        <row r="577">
          <cell r="A577">
            <v>1275</v>
          </cell>
          <cell r="B577">
            <v>256.24481700000001</v>
          </cell>
        </row>
        <row r="578">
          <cell r="A578">
            <v>1282</v>
          </cell>
          <cell r="B578">
            <v>1.8684460000000001</v>
          </cell>
        </row>
        <row r="579">
          <cell r="A579">
            <v>1116</v>
          </cell>
          <cell r="B579">
            <v>438.17510099999998</v>
          </cell>
        </row>
        <row r="580">
          <cell r="A580">
            <v>1180</v>
          </cell>
          <cell r="B580">
            <v>932.11277600000005</v>
          </cell>
        </row>
        <row r="581">
          <cell r="A581">
            <v>1291</v>
          </cell>
          <cell r="B581">
            <v>788.82973300000003</v>
          </cell>
        </row>
        <row r="582">
          <cell r="B582">
            <v>3231.8069730000002</v>
          </cell>
        </row>
        <row r="596">
          <cell r="A596" t="str">
            <v>021</v>
          </cell>
          <cell r="B596">
            <v>899.29712099999995</v>
          </cell>
        </row>
        <row r="597">
          <cell r="A597">
            <v>5102</v>
          </cell>
          <cell r="B597">
            <v>1673.976942</v>
          </cell>
        </row>
        <row r="598">
          <cell r="A598">
            <v>4101</v>
          </cell>
          <cell r="B598">
            <v>369.40184499999998</v>
          </cell>
        </row>
        <row r="599">
          <cell r="A599">
            <v>4103</v>
          </cell>
          <cell r="B599">
            <v>1782.55494</v>
          </cell>
        </row>
        <row r="600">
          <cell r="A600">
            <v>1203</v>
          </cell>
          <cell r="B600">
            <v>102.496342</v>
          </cell>
        </row>
        <row r="601">
          <cell r="A601">
            <v>1205</v>
          </cell>
          <cell r="B601">
            <v>0.99025399999999997</v>
          </cell>
        </row>
        <row r="602">
          <cell r="A602">
            <v>1225</v>
          </cell>
          <cell r="B602">
            <v>67.298030999999995</v>
          </cell>
        </row>
        <row r="603">
          <cell r="A603">
            <v>1251</v>
          </cell>
          <cell r="B603">
            <v>17.760300999999998</v>
          </cell>
        </row>
        <row r="604">
          <cell r="A604">
            <v>1275</v>
          </cell>
          <cell r="B604">
            <v>2018.6664310000001</v>
          </cell>
        </row>
        <row r="605">
          <cell r="A605">
            <v>1282</v>
          </cell>
          <cell r="B605">
            <v>14.719398</v>
          </cell>
        </row>
        <row r="606">
          <cell r="A606">
            <v>1116</v>
          </cell>
          <cell r="B606">
            <v>2588.9188089999998</v>
          </cell>
        </row>
        <row r="607">
          <cell r="A607">
            <v>1180</v>
          </cell>
          <cell r="B607">
            <v>6818.569152</v>
          </cell>
        </row>
        <row r="608">
          <cell r="A608">
            <v>1291</v>
          </cell>
          <cell r="B608">
            <v>4966.3523610000002</v>
          </cell>
        </row>
        <row r="609">
          <cell r="B609">
            <v>21321.001927000001</v>
          </cell>
        </row>
        <row r="623">
          <cell r="A623" t="str">
            <v>021</v>
          </cell>
          <cell r="B623">
            <v>705.201641</v>
          </cell>
        </row>
        <row r="624">
          <cell r="A624">
            <v>5102</v>
          </cell>
          <cell r="B624">
            <v>1273.691601</v>
          </cell>
        </row>
        <row r="625">
          <cell r="A625">
            <v>4101</v>
          </cell>
          <cell r="B625">
            <v>281.06959799999998</v>
          </cell>
        </row>
        <row r="626">
          <cell r="A626">
            <v>4103</v>
          </cell>
          <cell r="B626">
            <v>1356.3061700000001</v>
          </cell>
        </row>
        <row r="627">
          <cell r="A627">
            <v>1203</v>
          </cell>
          <cell r="B627">
            <v>77.987172999999999</v>
          </cell>
        </row>
        <row r="628">
          <cell r="A628">
            <v>1205</v>
          </cell>
          <cell r="B628">
            <v>0.94182699999999997</v>
          </cell>
        </row>
        <row r="629">
          <cell r="A629">
            <v>1225</v>
          </cell>
          <cell r="B629">
            <v>64.006957999999997</v>
          </cell>
        </row>
        <row r="630">
          <cell r="A630">
            <v>1251</v>
          </cell>
          <cell r="B630">
            <v>16.891769</v>
          </cell>
        </row>
        <row r="631">
          <cell r="A631">
            <v>1275</v>
          </cell>
          <cell r="B631">
            <v>1343.963356</v>
          </cell>
        </row>
        <row r="632">
          <cell r="A632">
            <v>1282</v>
          </cell>
          <cell r="B632">
            <v>9.7997029999999992</v>
          </cell>
        </row>
        <row r="633">
          <cell r="A633">
            <v>1116</v>
          </cell>
          <cell r="B633">
            <v>1969.850396</v>
          </cell>
        </row>
        <row r="634">
          <cell r="A634">
            <v>1180</v>
          </cell>
          <cell r="B634">
            <v>5254.6107659999998</v>
          </cell>
        </row>
        <row r="635">
          <cell r="A635">
            <v>1291</v>
          </cell>
          <cell r="B635">
            <v>3895.0567430000001</v>
          </cell>
        </row>
        <row r="636">
          <cell r="B636">
            <v>16249.377701000001</v>
          </cell>
        </row>
        <row r="650">
          <cell r="A650" t="str">
            <v>021</v>
          </cell>
          <cell r="B650">
            <v>466.01134000000002</v>
          </cell>
        </row>
        <row r="651">
          <cell r="A651">
            <v>5102</v>
          </cell>
          <cell r="B651">
            <v>765.85376399999996</v>
          </cell>
        </row>
        <row r="652">
          <cell r="A652">
            <v>4101</v>
          </cell>
          <cell r="B652">
            <v>169.003399</v>
          </cell>
        </row>
        <row r="653">
          <cell r="A653">
            <v>4103</v>
          </cell>
          <cell r="B653">
            <v>815.52880200000004</v>
          </cell>
        </row>
        <row r="654">
          <cell r="A654">
            <v>1203</v>
          </cell>
          <cell r="B654">
            <v>46.892646999999997</v>
          </cell>
        </row>
        <row r="655">
          <cell r="A655">
            <v>1205</v>
          </cell>
          <cell r="B655">
            <v>0.90609300000000004</v>
          </cell>
        </row>
        <row r="656">
          <cell r="A656">
            <v>1225</v>
          </cell>
          <cell r="B656">
            <v>61.578446999999997</v>
          </cell>
        </row>
        <row r="657">
          <cell r="A657">
            <v>1251</v>
          </cell>
          <cell r="B657">
            <v>16.250872999999999</v>
          </cell>
        </row>
        <row r="658">
          <cell r="A658">
            <v>1275</v>
          </cell>
          <cell r="B658">
            <v>404.05361599999998</v>
          </cell>
        </row>
        <row r="659">
          <cell r="A659">
            <v>1282</v>
          </cell>
          <cell r="B659">
            <v>2.946215</v>
          </cell>
        </row>
        <row r="660">
          <cell r="A660">
            <v>1116</v>
          </cell>
          <cell r="B660">
            <v>1142.8852919999999</v>
          </cell>
        </row>
        <row r="661">
          <cell r="A661">
            <v>1180</v>
          </cell>
          <cell r="B661">
            <v>3199.5213530000001</v>
          </cell>
        </row>
        <row r="662">
          <cell r="A662">
            <v>1291</v>
          </cell>
          <cell r="B662">
            <v>2342.0456439999998</v>
          </cell>
        </row>
        <row r="663">
          <cell r="B663">
            <v>9433.4774849999994</v>
          </cell>
        </row>
        <row r="677">
          <cell r="A677" t="str">
            <v>021</v>
          </cell>
          <cell r="B677">
            <v>686.85116800000003</v>
          </cell>
        </row>
        <row r="678">
          <cell r="A678">
            <v>5102</v>
          </cell>
          <cell r="B678">
            <v>1265.6096889999999</v>
          </cell>
        </row>
        <row r="679">
          <cell r="A679">
            <v>4101</v>
          </cell>
          <cell r="B679">
            <v>302.55998199999999</v>
          </cell>
        </row>
        <row r="680">
          <cell r="A680">
            <v>4103</v>
          </cell>
          <cell r="B680">
            <v>1460.0083850000001</v>
          </cell>
        </row>
        <row r="681">
          <cell r="A681">
            <v>1203</v>
          </cell>
          <cell r="B681">
            <v>103.323099</v>
          </cell>
        </row>
        <row r="682">
          <cell r="A682">
            <v>1205</v>
          </cell>
          <cell r="B682">
            <v>1.6845319999999999</v>
          </cell>
        </row>
        <row r="683">
          <cell r="A683">
            <v>1225</v>
          </cell>
          <cell r="B683">
            <v>114.48147</v>
          </cell>
        </row>
        <row r="684">
          <cell r="A684">
            <v>1251</v>
          </cell>
          <cell r="B684">
            <v>30.212256</v>
          </cell>
        </row>
        <row r="685">
          <cell r="A685">
            <v>1275</v>
          </cell>
          <cell r="B685">
            <v>1240.047298</v>
          </cell>
        </row>
        <row r="686">
          <cell r="A686">
            <v>1282</v>
          </cell>
          <cell r="B686">
            <v>9.0419839999999994</v>
          </cell>
        </row>
        <row r="687">
          <cell r="A687">
            <v>1116</v>
          </cell>
          <cell r="B687">
            <v>1888.6721829999999</v>
          </cell>
        </row>
        <row r="688">
          <cell r="A688">
            <v>1180</v>
          </cell>
          <cell r="B688">
            <v>5683.9129419999999</v>
          </cell>
        </row>
        <row r="689">
          <cell r="A689">
            <v>1291</v>
          </cell>
          <cell r="B689">
            <v>4101.4067409999998</v>
          </cell>
        </row>
        <row r="690">
          <cell r="B690">
            <v>16887.811729000001</v>
          </cell>
        </row>
        <row r="705">
          <cell r="A705" t="str">
            <v>021</v>
          </cell>
          <cell r="B705">
            <v>585.472396</v>
          </cell>
        </row>
        <row r="706">
          <cell r="A706">
            <v>5102</v>
          </cell>
          <cell r="B706">
            <v>1007.564605</v>
          </cell>
        </row>
        <row r="707">
          <cell r="A707">
            <v>4101</v>
          </cell>
          <cell r="B707">
            <v>259.399587</v>
          </cell>
        </row>
        <row r="708">
          <cell r="A708">
            <v>4103</v>
          </cell>
          <cell r="B708">
            <v>1251.737159</v>
          </cell>
        </row>
        <row r="709">
          <cell r="A709">
            <v>1203</v>
          </cell>
          <cell r="B709">
            <v>77.115522999999996</v>
          </cell>
        </row>
        <row r="710">
          <cell r="A710">
            <v>1205</v>
          </cell>
          <cell r="B710">
            <v>1.341073</v>
          </cell>
        </row>
        <row r="711">
          <cell r="A711">
            <v>1225</v>
          </cell>
          <cell r="B711">
            <v>91.139849999999996</v>
          </cell>
        </row>
        <row r="712">
          <cell r="A712">
            <v>1251</v>
          </cell>
          <cell r="B712">
            <v>24.052281000000001</v>
          </cell>
        </row>
        <row r="713">
          <cell r="A713">
            <v>1275</v>
          </cell>
          <cell r="B713">
            <v>1366.911869</v>
          </cell>
        </row>
        <row r="714">
          <cell r="A714">
            <v>1282</v>
          </cell>
          <cell r="B714">
            <v>9.9670349999999992</v>
          </cell>
        </row>
        <row r="715">
          <cell r="A715">
            <v>1116</v>
          </cell>
          <cell r="B715">
            <v>1421.5768740000001</v>
          </cell>
        </row>
        <row r="716">
          <cell r="A716">
            <v>1180</v>
          </cell>
          <cell r="B716">
            <v>4367.1707260000003</v>
          </cell>
        </row>
        <row r="717">
          <cell r="A717">
            <v>1291</v>
          </cell>
          <cell r="B717">
            <v>3127.2061859999999</v>
          </cell>
        </row>
        <row r="718">
          <cell r="B718">
            <v>13590.655164</v>
          </cell>
        </row>
        <row r="734">
          <cell r="A734" t="str">
            <v>021</v>
          </cell>
          <cell r="B734">
            <v>939.053134</v>
          </cell>
        </row>
        <row r="735">
          <cell r="A735">
            <v>5102</v>
          </cell>
          <cell r="B735">
            <v>1489.5828739999999</v>
          </cell>
        </row>
        <row r="736">
          <cell r="A736">
            <v>4101</v>
          </cell>
          <cell r="B736">
            <v>383.49618500000003</v>
          </cell>
        </row>
        <row r="737">
          <cell r="A737">
            <v>4103</v>
          </cell>
          <cell r="B737">
            <v>1850.567423</v>
          </cell>
        </row>
        <row r="738">
          <cell r="A738">
            <v>1203</v>
          </cell>
          <cell r="B738">
            <v>98.806534999999997</v>
          </cell>
        </row>
        <row r="739">
          <cell r="A739">
            <v>1205</v>
          </cell>
          <cell r="B739">
            <v>2.4232279999999999</v>
          </cell>
        </row>
        <row r="740">
          <cell r="A740">
            <v>1225</v>
          </cell>
          <cell r="B740">
            <v>164.68356199999999</v>
          </cell>
        </row>
        <row r="741">
          <cell r="A741">
            <v>1251</v>
          </cell>
          <cell r="B741">
            <v>43.460849000000003</v>
          </cell>
        </row>
        <row r="742">
          <cell r="A742">
            <v>1275</v>
          </cell>
          <cell r="B742">
            <v>2133.1106220000001</v>
          </cell>
        </row>
        <row r="743">
          <cell r="A743">
            <v>1282</v>
          </cell>
          <cell r="B743">
            <v>15.553884</v>
          </cell>
        </row>
        <row r="744">
          <cell r="A744">
            <v>1116</v>
          </cell>
          <cell r="B744">
            <v>1818.742802</v>
          </cell>
        </row>
        <row r="745">
          <cell r="A745">
            <v>1180</v>
          </cell>
          <cell r="B745">
            <v>6300.8459890000004</v>
          </cell>
        </row>
        <row r="746">
          <cell r="A746">
            <v>1291</v>
          </cell>
          <cell r="B746">
            <v>4555.2705310000001</v>
          </cell>
        </row>
        <row r="747">
          <cell r="B747">
            <v>19795.597618</v>
          </cell>
        </row>
        <row r="761">
          <cell r="A761" t="str">
            <v>021</v>
          </cell>
          <cell r="B761">
            <v>1704.5363179999999</v>
          </cell>
        </row>
        <row r="762">
          <cell r="A762">
            <v>5102</v>
          </cell>
          <cell r="B762">
            <v>2487.5315070000001</v>
          </cell>
        </row>
        <row r="763">
          <cell r="A763">
            <v>4101</v>
          </cell>
          <cell r="B763">
            <v>640.42012099999999</v>
          </cell>
        </row>
        <row r="764">
          <cell r="A764">
            <v>4103</v>
          </cell>
          <cell r="B764">
            <v>3090.3582820000001</v>
          </cell>
        </row>
        <row r="765">
          <cell r="A765">
            <v>1203</v>
          </cell>
          <cell r="B765">
            <v>152.309673</v>
          </cell>
        </row>
        <row r="766">
          <cell r="A766">
            <v>1205</v>
          </cell>
          <cell r="B766">
            <v>3.678795</v>
          </cell>
        </row>
        <row r="767">
          <cell r="A767">
            <v>1225</v>
          </cell>
          <cell r="B767">
            <v>250.01236399999999</v>
          </cell>
        </row>
        <row r="768">
          <cell r="A768">
            <v>1251</v>
          </cell>
          <cell r="B768">
            <v>65.979563999999996</v>
          </cell>
        </row>
        <row r="769">
          <cell r="A769">
            <v>1275</v>
          </cell>
          <cell r="B769">
            <v>4312.1269009999996</v>
          </cell>
        </row>
        <row r="770">
          <cell r="A770">
            <v>1282</v>
          </cell>
          <cell r="B770">
            <v>31.442495999999998</v>
          </cell>
        </row>
        <row r="771">
          <cell r="A771">
            <v>1116</v>
          </cell>
          <cell r="B771">
            <v>2362.2765460000001</v>
          </cell>
        </row>
        <row r="772">
          <cell r="A772">
            <v>1180</v>
          </cell>
          <cell r="B772">
            <v>11041.719010000001</v>
          </cell>
        </row>
        <row r="773">
          <cell r="A773">
            <v>1291</v>
          </cell>
          <cell r="B773">
            <v>6585.2351090000002</v>
          </cell>
        </row>
        <row r="774">
          <cell r="B774">
            <v>32727.626686</v>
          </cell>
        </row>
        <row r="789">
          <cell r="A789" t="str">
            <v>021</v>
          </cell>
          <cell r="B789">
            <v>1984.1716710000001</v>
          </cell>
        </row>
        <row r="790">
          <cell r="A790">
            <v>5102</v>
          </cell>
          <cell r="B790">
            <v>2805.8333870000001</v>
          </cell>
        </row>
        <row r="791">
          <cell r="A791">
            <v>4101</v>
          </cell>
          <cell r="B791">
            <v>722.36759700000005</v>
          </cell>
        </row>
        <row r="792">
          <cell r="A792">
            <v>4103</v>
          </cell>
          <cell r="B792">
            <v>3485.7972329999998</v>
          </cell>
        </row>
        <row r="793">
          <cell r="A793">
            <v>1203</v>
          </cell>
          <cell r="B793">
            <v>171.79905600000001</v>
          </cell>
        </row>
        <row r="794">
          <cell r="A794">
            <v>1205</v>
          </cell>
          <cell r="B794">
            <v>4.1495290000000002</v>
          </cell>
        </row>
        <row r="795">
          <cell r="A795">
            <v>1225</v>
          </cell>
          <cell r="B795">
            <v>282.00367899999998</v>
          </cell>
        </row>
        <row r="796">
          <cell r="A796">
            <v>1251</v>
          </cell>
          <cell r="B796">
            <v>74.422239000000005</v>
          </cell>
        </row>
        <row r="797">
          <cell r="A797">
            <v>1275</v>
          </cell>
          <cell r="B797">
            <v>4863.9020620000001</v>
          </cell>
        </row>
        <row r="798">
          <cell r="A798">
            <v>1282</v>
          </cell>
          <cell r="B798">
            <v>35.465843999999997</v>
          </cell>
        </row>
        <row r="799">
          <cell r="A799">
            <v>1116</v>
          </cell>
          <cell r="B799">
            <v>2664.5509339999999</v>
          </cell>
        </row>
        <row r="800">
          <cell r="A800">
            <v>1180</v>
          </cell>
          <cell r="B800">
            <v>12454.605603</v>
          </cell>
        </row>
        <row r="801">
          <cell r="A801">
            <v>1291</v>
          </cell>
          <cell r="B801">
            <v>7427.8747720000001</v>
          </cell>
        </row>
        <row r="802">
          <cell r="B802">
            <v>36976.943606000001</v>
          </cell>
        </row>
        <row r="817">
          <cell r="A817" t="str">
            <v>021</v>
          </cell>
          <cell r="B817">
            <v>1276.578109</v>
          </cell>
        </row>
        <row r="818">
          <cell r="A818">
            <v>5102</v>
          </cell>
          <cell r="B818">
            <v>1929.1281039999999</v>
          </cell>
        </row>
        <row r="819">
          <cell r="A819">
            <v>4101</v>
          </cell>
          <cell r="B819">
            <v>494.12404299999997</v>
          </cell>
        </row>
        <row r="820">
          <cell r="A820">
            <v>4103</v>
          </cell>
          <cell r="B820">
            <v>2384.404047</v>
          </cell>
        </row>
        <row r="821">
          <cell r="A821">
            <v>1203</v>
          </cell>
          <cell r="B821">
            <v>100.541814</v>
          </cell>
        </row>
        <row r="822">
          <cell r="A822">
            <v>1205</v>
          </cell>
          <cell r="B822">
            <v>2.6491910000000001</v>
          </cell>
        </row>
        <row r="823">
          <cell r="A823">
            <v>1225</v>
          </cell>
          <cell r="B823">
            <v>180.04011499999999</v>
          </cell>
        </row>
        <row r="824">
          <cell r="A824">
            <v>1251</v>
          </cell>
          <cell r="B824">
            <v>47.513522999999999</v>
          </cell>
        </row>
        <row r="825">
          <cell r="A825">
            <v>1275</v>
          </cell>
          <cell r="B825">
            <v>3105.269714</v>
          </cell>
        </row>
        <row r="826">
          <cell r="A826">
            <v>1282</v>
          </cell>
          <cell r="B826">
            <v>22.642522</v>
          </cell>
        </row>
        <row r="827">
          <cell r="A827">
            <v>1116</v>
          </cell>
          <cell r="B827">
            <v>1409.5110529999999</v>
          </cell>
        </row>
        <row r="828">
          <cell r="A828">
            <v>1180</v>
          </cell>
          <cell r="B828">
            <v>7670.7779659999997</v>
          </cell>
        </row>
        <row r="829">
          <cell r="A829">
            <v>1291</v>
          </cell>
          <cell r="B829">
            <v>4496.9056460000002</v>
          </cell>
        </row>
        <row r="830">
          <cell r="B830">
            <v>23120.085846999998</v>
          </cell>
        </row>
        <row r="844">
          <cell r="A844" t="str">
            <v>021</v>
          </cell>
          <cell r="B844">
            <v>1840.439607</v>
          </cell>
        </row>
        <row r="845">
          <cell r="A845">
            <v>5102</v>
          </cell>
          <cell r="B845">
            <v>4370.4875890000003</v>
          </cell>
        </row>
        <row r="846">
          <cell r="A846">
            <v>4101</v>
          </cell>
          <cell r="B846">
            <v>997.32843100000002</v>
          </cell>
        </row>
        <row r="847">
          <cell r="A847">
            <v>4103</v>
          </cell>
          <cell r="B847">
            <v>4812.6254570000001</v>
          </cell>
        </row>
        <row r="848">
          <cell r="A848">
            <v>1203</v>
          </cell>
          <cell r="B848">
            <v>158.12824699999999</v>
          </cell>
        </row>
        <row r="849">
          <cell r="A849">
            <v>1205</v>
          </cell>
          <cell r="B849">
            <v>3.8193329999999999</v>
          </cell>
        </row>
        <row r="850">
          <cell r="A850">
            <v>1225</v>
          </cell>
          <cell r="B850">
            <v>259.56340299999999</v>
          </cell>
        </row>
        <row r="851">
          <cell r="A851">
            <v>1251</v>
          </cell>
          <cell r="B851">
            <v>68.500133000000005</v>
          </cell>
        </row>
        <row r="852">
          <cell r="A852">
            <v>1275</v>
          </cell>
          <cell r="B852">
            <v>3892.9216710000001</v>
          </cell>
        </row>
        <row r="853">
          <cell r="A853">
            <v>1282</v>
          </cell>
          <cell r="B853">
            <v>28.3858</v>
          </cell>
        </row>
        <row r="854">
          <cell r="A854">
            <v>1116</v>
          </cell>
          <cell r="B854">
            <v>1541.5845429999999</v>
          </cell>
        </row>
        <row r="855">
          <cell r="A855">
            <v>1180</v>
          </cell>
          <cell r="B855">
            <v>10924.077101999999</v>
          </cell>
        </row>
        <row r="856">
          <cell r="A856">
            <v>1291</v>
          </cell>
          <cell r="B856">
            <v>5893.798288</v>
          </cell>
        </row>
        <row r="857">
          <cell r="B857">
            <v>34791.659604</v>
          </cell>
        </row>
        <row r="871">
          <cell r="A871" t="str">
            <v>021</v>
          </cell>
          <cell r="B871">
            <v>1837.278039</v>
          </cell>
        </row>
        <row r="872">
          <cell r="A872">
            <v>5102</v>
          </cell>
          <cell r="B872">
            <v>4264.566742</v>
          </cell>
        </row>
        <row r="873">
          <cell r="A873">
            <v>4101</v>
          </cell>
          <cell r="B873">
            <v>973.15770199999997</v>
          </cell>
        </row>
        <row r="874">
          <cell r="A874">
            <v>4103</v>
          </cell>
          <cell r="B874">
            <v>4695.9891889999999</v>
          </cell>
        </row>
        <row r="875">
          <cell r="A875">
            <v>1203</v>
          </cell>
          <cell r="B875">
            <v>154.29593399999999</v>
          </cell>
        </row>
        <row r="876">
          <cell r="A876">
            <v>1205</v>
          </cell>
          <cell r="B876">
            <v>3.7267700000000001</v>
          </cell>
        </row>
        <row r="877">
          <cell r="A877">
            <v>1225</v>
          </cell>
          <cell r="B877">
            <v>253.27276000000001</v>
          </cell>
        </row>
        <row r="878">
          <cell r="A878">
            <v>1251</v>
          </cell>
          <cell r="B878">
            <v>66.84</v>
          </cell>
        </row>
        <row r="879">
          <cell r="A879">
            <v>1275</v>
          </cell>
          <cell r="B879">
            <v>4368.3610900000003</v>
          </cell>
        </row>
        <row r="880">
          <cell r="A880">
            <v>1282</v>
          </cell>
          <cell r="B880">
            <v>31.852536000000001</v>
          </cell>
        </row>
        <row r="881">
          <cell r="A881">
            <v>1116</v>
          </cell>
          <cell r="B881">
            <v>1572.597303</v>
          </cell>
        </row>
        <row r="882">
          <cell r="A882">
            <v>1180</v>
          </cell>
          <cell r="B882">
            <v>10001.343752999999</v>
          </cell>
        </row>
        <row r="883">
          <cell r="A883">
            <v>1291</v>
          </cell>
          <cell r="B883">
            <v>4945.8249820000001</v>
          </cell>
        </row>
        <row r="884">
          <cell r="B884">
            <v>33169.106799999994</v>
          </cell>
        </row>
        <row r="898">
          <cell r="A898" t="str">
            <v>021</v>
          </cell>
          <cell r="B898">
            <v>2259.2840679999999</v>
          </cell>
        </row>
        <row r="899">
          <cell r="A899">
            <v>5102</v>
          </cell>
          <cell r="B899">
            <v>4981.8939330000003</v>
          </cell>
        </row>
        <row r="900">
          <cell r="A900">
            <v>4101</v>
          </cell>
          <cell r="B900">
            <v>1136.849003</v>
          </cell>
        </row>
        <row r="901">
          <cell r="A901">
            <v>4103</v>
          </cell>
          <cell r="B901">
            <v>5485.8843729999999</v>
          </cell>
        </row>
        <row r="902">
          <cell r="A902">
            <v>1203</v>
          </cell>
          <cell r="B902">
            <v>180.24948900000001</v>
          </cell>
        </row>
        <row r="903">
          <cell r="A903">
            <v>1205</v>
          </cell>
          <cell r="B903">
            <v>4.3536359999999998</v>
          </cell>
        </row>
        <row r="904">
          <cell r="A904">
            <v>1225</v>
          </cell>
          <cell r="B904">
            <v>295.87484599999999</v>
          </cell>
        </row>
        <row r="905">
          <cell r="A905">
            <v>1251</v>
          </cell>
          <cell r="B905">
            <v>78.082911999999993</v>
          </cell>
        </row>
        <row r="906">
          <cell r="A906">
            <v>1275</v>
          </cell>
          <cell r="B906">
            <v>5103.1471490000004</v>
          </cell>
        </row>
        <row r="907">
          <cell r="A907">
            <v>1282</v>
          </cell>
          <cell r="B907">
            <v>37.210334000000003</v>
          </cell>
        </row>
        <row r="908">
          <cell r="A908">
            <v>1116</v>
          </cell>
          <cell r="B908">
            <v>1996.867555</v>
          </cell>
        </row>
        <row r="909">
          <cell r="A909">
            <v>1180</v>
          </cell>
          <cell r="B909">
            <v>11376.169212000001</v>
          </cell>
        </row>
        <row r="910">
          <cell r="A910">
            <v>1291</v>
          </cell>
          <cell r="B910">
            <v>5374.6457039999996</v>
          </cell>
        </row>
        <row r="911">
          <cell r="B911">
            <v>38310.512214000002</v>
          </cell>
        </row>
        <row r="925">
          <cell r="A925" t="str">
            <v>021</v>
          </cell>
          <cell r="B925">
            <v>8076.0645780000004</v>
          </cell>
        </row>
        <row r="926">
          <cell r="A926">
            <v>5102</v>
          </cell>
          <cell r="B926">
            <v>17557.51756</v>
          </cell>
        </row>
        <row r="927">
          <cell r="A927">
            <v>4101</v>
          </cell>
          <cell r="B927">
            <v>4006.5578690000002</v>
          </cell>
        </row>
        <row r="928">
          <cell r="A928">
            <v>4103</v>
          </cell>
          <cell r="B928">
            <v>19333.713745000001</v>
          </cell>
        </row>
        <row r="929">
          <cell r="A929">
            <v>1203</v>
          </cell>
          <cell r="B929">
            <v>741.12159299999996</v>
          </cell>
        </row>
        <row r="930">
          <cell r="A930">
            <v>1205</v>
          </cell>
          <cell r="B930">
            <v>16.877706</v>
          </cell>
        </row>
        <row r="931">
          <cell r="A931">
            <v>1225</v>
          </cell>
          <cell r="B931">
            <v>1147.0157039999999</v>
          </cell>
        </row>
        <row r="932">
          <cell r="A932">
            <v>1251</v>
          </cell>
          <cell r="B932">
            <v>302.70341400000001</v>
          </cell>
        </row>
        <row r="933">
          <cell r="A933">
            <v>1275</v>
          </cell>
          <cell r="B933">
            <v>17984.846100999999</v>
          </cell>
        </row>
        <row r="934">
          <cell r="A934">
            <v>1282</v>
          </cell>
          <cell r="B934">
            <v>131.13910200000001</v>
          </cell>
        </row>
        <row r="935">
          <cell r="A935">
            <v>1116</v>
          </cell>
          <cell r="B935">
            <v>7600.4910250000003</v>
          </cell>
        </row>
        <row r="936">
          <cell r="A936">
            <v>1180</v>
          </cell>
          <cell r="B936">
            <v>41176.227074000002</v>
          </cell>
        </row>
        <row r="937">
          <cell r="A937">
            <v>1291</v>
          </cell>
          <cell r="B937">
            <v>19415.221104</v>
          </cell>
        </row>
        <row r="938">
          <cell r="B938">
            <v>137489.496575</v>
          </cell>
        </row>
        <row r="952">
          <cell r="A952" t="str">
            <v>021</v>
          </cell>
          <cell r="B952">
            <v>2215.8022810000002</v>
          </cell>
        </row>
        <row r="953">
          <cell r="A953">
            <v>5102</v>
          </cell>
          <cell r="B953">
            <v>4750.2906800000001</v>
          </cell>
        </row>
        <row r="954">
          <cell r="A954">
            <v>4101</v>
          </cell>
          <cell r="B954">
            <v>1135.6169870000001</v>
          </cell>
        </row>
        <row r="955">
          <cell r="A955">
            <v>4103</v>
          </cell>
          <cell r="B955">
            <v>5479.9392580000003</v>
          </cell>
        </row>
        <row r="956">
          <cell r="A956">
            <v>1203</v>
          </cell>
          <cell r="B956">
            <v>200.51485</v>
          </cell>
        </row>
        <row r="957">
          <cell r="A957">
            <v>1205</v>
          </cell>
          <cell r="B957">
            <v>4.5663640000000001</v>
          </cell>
        </row>
        <row r="958">
          <cell r="A958">
            <v>1225</v>
          </cell>
          <cell r="B958">
            <v>310.33191299999999</v>
          </cell>
        </row>
        <row r="959">
          <cell r="A959">
            <v>1251</v>
          </cell>
          <cell r="B959">
            <v>81.898206999999999</v>
          </cell>
        </row>
        <row r="960">
          <cell r="A960">
            <v>1275</v>
          </cell>
          <cell r="B960">
            <v>4654.3457840000001</v>
          </cell>
        </row>
        <row r="961">
          <cell r="A961">
            <v>1282</v>
          </cell>
          <cell r="B961">
            <v>33.937834000000002</v>
          </cell>
        </row>
        <row r="962">
          <cell r="A962">
            <v>1116</v>
          </cell>
          <cell r="B962">
            <v>1904.035185</v>
          </cell>
        </row>
        <row r="963">
          <cell r="A963">
            <v>1180</v>
          </cell>
          <cell r="B963">
            <v>11580.228359999999</v>
          </cell>
        </row>
        <row r="964">
          <cell r="A964">
            <v>1291</v>
          </cell>
          <cell r="B964">
            <v>5509.1426009999996</v>
          </cell>
        </row>
        <row r="965">
          <cell r="B965">
            <v>37860.650304000003</v>
          </cell>
        </row>
        <row r="980">
          <cell r="A980" t="str">
            <v>021</v>
          </cell>
          <cell r="B980">
            <v>1451.396477</v>
          </cell>
        </row>
        <row r="981">
          <cell r="A981">
            <v>5102</v>
          </cell>
          <cell r="B981">
            <v>3007.1249149999999</v>
          </cell>
        </row>
        <row r="982">
          <cell r="A982">
            <v>4101</v>
          </cell>
          <cell r="B982">
            <v>718.89119300000004</v>
          </cell>
        </row>
        <row r="983">
          <cell r="A983">
            <v>4103</v>
          </cell>
          <cell r="B983">
            <v>3469.0217889999999</v>
          </cell>
        </row>
        <row r="984">
          <cell r="A984">
            <v>1203</v>
          </cell>
          <cell r="B984">
            <v>126.933959</v>
          </cell>
        </row>
        <row r="985">
          <cell r="A985">
            <v>1205</v>
          </cell>
          <cell r="B985">
            <v>3.6790620000000001</v>
          </cell>
        </row>
        <row r="986">
          <cell r="A986">
            <v>1225</v>
          </cell>
          <cell r="B986">
            <v>250.03054800000001</v>
          </cell>
        </row>
        <row r="987">
          <cell r="A987">
            <v>1251</v>
          </cell>
          <cell r="B987">
            <v>65.984363000000002</v>
          </cell>
        </row>
        <row r="988">
          <cell r="A988">
            <v>1275</v>
          </cell>
          <cell r="B988">
            <v>3616.0215619999999</v>
          </cell>
        </row>
        <row r="989">
          <cell r="A989">
            <v>1282</v>
          </cell>
          <cell r="B989">
            <v>26.366743</v>
          </cell>
        </row>
        <row r="990">
          <cell r="A990">
            <v>1116</v>
          </cell>
          <cell r="B990">
            <v>1446.3969540000001</v>
          </cell>
        </row>
        <row r="991">
          <cell r="A991">
            <v>1180</v>
          </cell>
          <cell r="B991">
            <v>7052.3670510000002</v>
          </cell>
        </row>
        <row r="992">
          <cell r="A992">
            <v>1291</v>
          </cell>
          <cell r="B992">
            <v>3081.984414</v>
          </cell>
        </row>
        <row r="993">
          <cell r="B993">
            <v>24316.19903</v>
          </cell>
        </row>
        <row r="1007">
          <cell r="A1007" t="str">
            <v>021</v>
          </cell>
          <cell r="B1007">
            <v>2367.447326</v>
          </cell>
        </row>
        <row r="1008">
          <cell r="A1008">
            <v>5102</v>
          </cell>
          <cell r="B1008">
            <v>5183.3780489999999</v>
          </cell>
        </row>
        <row r="1009">
          <cell r="A1009">
            <v>4101</v>
          </cell>
          <cell r="B1009">
            <v>1239.1519929999999</v>
          </cell>
        </row>
        <row r="1010">
          <cell r="A1010">
            <v>4103</v>
          </cell>
          <cell r="B1010">
            <v>5979.5492050000003</v>
          </cell>
        </row>
        <row r="1011">
          <cell r="A1011">
            <v>1203</v>
          </cell>
          <cell r="B1011">
            <v>218.795931</v>
          </cell>
        </row>
        <row r="1012">
          <cell r="A1012">
            <v>1205</v>
          </cell>
          <cell r="B1012">
            <v>5.8886240000000001</v>
          </cell>
        </row>
        <row r="1013">
          <cell r="A1013">
            <v>1225</v>
          </cell>
          <cell r="B1013">
            <v>400.19329199999999</v>
          </cell>
        </row>
        <row r="1014">
          <cell r="A1014">
            <v>1251</v>
          </cell>
          <cell r="B1014">
            <v>105.61309300000001</v>
          </cell>
        </row>
        <row r="1015">
          <cell r="A1015">
            <v>1275</v>
          </cell>
          <cell r="B1015">
            <v>7618.0286820000001</v>
          </cell>
        </row>
        <row r="1016">
          <cell r="A1016">
            <v>1282</v>
          </cell>
          <cell r="B1016">
            <v>55.547955999999999</v>
          </cell>
        </row>
        <row r="1017">
          <cell r="A1017">
            <v>1116</v>
          </cell>
          <cell r="B1017">
            <v>2410.04781</v>
          </cell>
        </row>
        <row r="1018">
          <cell r="A1018">
            <v>1180</v>
          </cell>
          <cell r="B1018">
            <v>11996.208216000001</v>
          </cell>
        </row>
        <row r="1019">
          <cell r="A1019">
            <v>1291</v>
          </cell>
          <cell r="B1019">
            <v>5452.2136389999996</v>
          </cell>
        </row>
        <row r="1020">
          <cell r="B1020">
            <v>43032.063816000002</v>
          </cell>
        </row>
        <row r="1035">
          <cell r="A1035" t="str">
            <v>021</v>
          </cell>
          <cell r="B1035">
            <v>3374.112654</v>
          </cell>
        </row>
        <row r="1036">
          <cell r="A1036">
            <v>5102</v>
          </cell>
          <cell r="B1036">
            <v>7038.0044330000001</v>
          </cell>
        </row>
        <row r="1037">
          <cell r="A1037">
            <v>4101</v>
          </cell>
          <cell r="B1037">
            <v>1682.5238549999999</v>
          </cell>
        </row>
        <row r="1038">
          <cell r="A1038">
            <v>4103</v>
          </cell>
          <cell r="B1038">
            <v>8119.0477350000001</v>
          </cell>
        </row>
        <row r="1039">
          <cell r="A1039">
            <v>1203</v>
          </cell>
          <cell r="B1039">
            <v>297.08169400000003</v>
          </cell>
        </row>
        <row r="1040">
          <cell r="A1040">
            <v>1205</v>
          </cell>
          <cell r="B1040">
            <v>8.6106350000000003</v>
          </cell>
        </row>
        <row r="1041">
          <cell r="A1041">
            <v>1225</v>
          </cell>
          <cell r="B1041">
            <v>585.18224299999997</v>
          </cell>
        </row>
        <row r="1042">
          <cell r="A1042">
            <v>1251</v>
          </cell>
          <cell r="B1042">
            <v>154.43263899999999</v>
          </cell>
        </row>
        <row r="1043">
          <cell r="A1043">
            <v>1275</v>
          </cell>
          <cell r="B1043">
            <v>11911.018824999999</v>
          </cell>
        </row>
        <row r="1044">
          <cell r="A1044">
            <v>1282</v>
          </cell>
          <cell r="B1044">
            <v>86.850913000000006</v>
          </cell>
        </row>
        <row r="1045">
          <cell r="A1045">
            <v>1116</v>
          </cell>
          <cell r="B1045">
            <v>3498.049935</v>
          </cell>
        </row>
        <row r="1046">
          <cell r="A1046">
            <v>1180</v>
          </cell>
          <cell r="B1046">
            <v>16505.663041</v>
          </cell>
        </row>
        <row r="1047">
          <cell r="A1047">
            <v>1291</v>
          </cell>
          <cell r="B1047">
            <v>7403.0301079999999</v>
          </cell>
        </row>
        <row r="1048">
          <cell r="B1048">
            <v>60663.60871</v>
          </cell>
        </row>
        <row r="1063">
          <cell r="A1063" t="str">
            <v>021</v>
          </cell>
          <cell r="B1063">
            <v>2787.7982280000001</v>
          </cell>
        </row>
        <row r="1064">
          <cell r="A1064">
            <v>5102</v>
          </cell>
          <cell r="B1064">
            <v>5552.4072470000001</v>
          </cell>
        </row>
        <row r="1065">
          <cell r="A1065">
            <v>4101</v>
          </cell>
          <cell r="B1065">
            <v>1327.3730840000001</v>
          </cell>
        </row>
        <row r="1066">
          <cell r="A1066">
            <v>4103</v>
          </cell>
          <cell r="B1066">
            <v>6405.2615930000002</v>
          </cell>
        </row>
        <row r="1067">
          <cell r="A1067">
            <v>1203</v>
          </cell>
          <cell r="B1067">
            <v>267.85491200000001</v>
          </cell>
        </row>
        <row r="1068">
          <cell r="A1068">
            <v>1205</v>
          </cell>
          <cell r="B1068">
            <v>6.7930840000000003</v>
          </cell>
        </row>
        <row r="1069">
          <cell r="A1069">
            <v>1225</v>
          </cell>
          <cell r="B1069">
            <v>461.66070999999999</v>
          </cell>
        </row>
        <row r="1070">
          <cell r="A1070">
            <v>1251</v>
          </cell>
          <cell r="B1070">
            <v>121.834664</v>
          </cell>
        </row>
        <row r="1071">
          <cell r="A1071">
            <v>1275</v>
          </cell>
          <cell r="B1071">
            <v>9396.8152300000002</v>
          </cell>
        </row>
        <row r="1072">
          <cell r="A1072">
            <v>1282</v>
          </cell>
          <cell r="B1072">
            <v>68.518235000000004</v>
          </cell>
        </row>
        <row r="1073">
          <cell r="A1073">
            <v>1116</v>
          </cell>
          <cell r="B1073">
            <v>3026.7392199999999</v>
          </cell>
        </row>
        <row r="1074">
          <cell r="A1074">
            <v>1180</v>
          </cell>
          <cell r="B1074">
            <v>13192.949015</v>
          </cell>
        </row>
        <row r="1075">
          <cell r="A1075">
            <v>1291</v>
          </cell>
          <cell r="B1075">
            <v>5840.3825139999999</v>
          </cell>
        </row>
        <row r="1076">
          <cell r="B1076">
            <v>48456.387735999997</v>
          </cell>
        </row>
        <row r="1091">
          <cell r="A1091" t="str">
            <v>021</v>
          </cell>
          <cell r="B1091">
            <v>2608.6995459999998</v>
          </cell>
        </row>
        <row r="1092">
          <cell r="A1092">
            <v>5102</v>
          </cell>
          <cell r="B1092">
            <v>4737.2555579999998</v>
          </cell>
        </row>
        <row r="1093">
          <cell r="A1093">
            <v>4101</v>
          </cell>
          <cell r="B1093">
            <v>1132.500777</v>
          </cell>
        </row>
        <row r="1094">
          <cell r="A1094">
            <v>4103</v>
          </cell>
          <cell r="B1094">
            <v>5464.9019310000003</v>
          </cell>
        </row>
        <row r="1095">
          <cell r="A1095">
            <v>1203</v>
          </cell>
          <cell r="B1095">
            <v>228.53099800000001</v>
          </cell>
        </row>
        <row r="1096">
          <cell r="A1096">
            <v>1205</v>
          </cell>
          <cell r="B1096">
            <v>6.2097730000000002</v>
          </cell>
        </row>
        <row r="1097">
          <cell r="A1097">
            <v>1225</v>
          </cell>
          <cell r="B1097">
            <v>422.01864699999999</v>
          </cell>
        </row>
        <row r="1098">
          <cell r="A1098">
            <v>1251</v>
          </cell>
          <cell r="B1098">
            <v>111.372917</v>
          </cell>
        </row>
        <row r="1099">
          <cell r="A1099">
            <v>1275</v>
          </cell>
          <cell r="B1099">
            <v>8017.2640799999999</v>
          </cell>
        </row>
        <row r="1100">
          <cell r="A1100">
            <v>1282</v>
          </cell>
          <cell r="B1100">
            <v>58.459038999999997</v>
          </cell>
        </row>
        <row r="1101">
          <cell r="A1101">
            <v>1116</v>
          </cell>
          <cell r="B1101">
            <v>3114.0490260000001</v>
          </cell>
        </row>
        <row r="1102">
          <cell r="A1102">
            <v>1180</v>
          </cell>
          <cell r="B1102">
            <v>11548.451422</v>
          </cell>
        </row>
        <row r="1103">
          <cell r="A1103">
            <v>1291</v>
          </cell>
          <cell r="B1103">
            <v>5238.4890850000002</v>
          </cell>
        </row>
        <row r="1104">
          <cell r="B1104">
            <v>42688.202799000006</v>
          </cell>
        </row>
        <row r="1119">
          <cell r="A1119" t="str">
            <v>021</v>
          </cell>
          <cell r="B1119">
            <v>3239.7297760000001</v>
          </cell>
        </row>
        <row r="1120">
          <cell r="A1120">
            <v>5102</v>
          </cell>
          <cell r="B1120">
            <v>5465.2416649999996</v>
          </cell>
        </row>
        <row r="1121">
          <cell r="A1121">
            <v>4101</v>
          </cell>
          <cell r="B1121">
            <v>1306.5350510000001</v>
          </cell>
        </row>
        <row r="1122">
          <cell r="A1122">
            <v>4103</v>
          </cell>
          <cell r="B1122">
            <v>6304.7073049999999</v>
          </cell>
        </row>
        <row r="1123">
          <cell r="A1123">
            <v>1203</v>
          </cell>
          <cell r="B1123">
            <v>247.171817</v>
          </cell>
        </row>
        <row r="1124">
          <cell r="A1124">
            <v>1205</v>
          </cell>
          <cell r="B1124">
            <v>6.6864410000000003</v>
          </cell>
        </row>
        <row r="1125">
          <cell r="A1125">
            <v>1225</v>
          </cell>
          <cell r="B1125">
            <v>454.41323699999998</v>
          </cell>
        </row>
        <row r="1126">
          <cell r="A1126">
            <v>1251</v>
          </cell>
          <cell r="B1126">
            <v>119.92201799999999</v>
          </cell>
        </row>
        <row r="1127">
          <cell r="A1127">
            <v>1275</v>
          </cell>
          <cell r="B1127">
            <v>9979.5051280000007</v>
          </cell>
        </row>
        <row r="1128">
          <cell r="A1128">
            <v>1282</v>
          </cell>
          <cell r="B1128">
            <v>72.767002000000005</v>
          </cell>
        </row>
        <row r="1129">
          <cell r="A1129">
            <v>1116</v>
          </cell>
          <cell r="B1129">
            <v>3943.0897220000002</v>
          </cell>
        </row>
        <row r="1130">
          <cell r="A1130">
            <v>1180</v>
          </cell>
          <cell r="B1130">
            <v>14335.014706</v>
          </cell>
        </row>
        <row r="1131">
          <cell r="A1131">
            <v>1291</v>
          </cell>
          <cell r="B1131">
            <v>6338.3059499999999</v>
          </cell>
        </row>
        <row r="1132">
          <cell r="B1132">
            <v>51813.089818000008</v>
          </cell>
        </row>
        <row r="1147">
          <cell r="A1147" t="str">
            <v>021</v>
          </cell>
          <cell r="B1147">
            <v>3342.9875040000002</v>
          </cell>
        </row>
        <row r="1148">
          <cell r="A1148">
            <v>5102</v>
          </cell>
          <cell r="B1148">
            <v>5708.6021540000002</v>
          </cell>
        </row>
        <row r="1149">
          <cell r="A1149">
            <v>4101</v>
          </cell>
          <cell r="B1149">
            <v>1364.7134490000001</v>
          </cell>
        </row>
        <row r="1150">
          <cell r="A1150">
            <v>4103</v>
          </cell>
          <cell r="B1150">
            <v>6585.4481669999996</v>
          </cell>
        </row>
        <row r="1151">
          <cell r="A1151">
            <v>1203</v>
          </cell>
          <cell r="B1151">
            <v>246.95294000000001</v>
          </cell>
        </row>
        <row r="1152">
          <cell r="A1152">
            <v>1205</v>
          </cell>
          <cell r="B1152">
            <v>6.6805199999999996</v>
          </cell>
        </row>
        <row r="1153">
          <cell r="A1153">
            <v>1225</v>
          </cell>
          <cell r="B1153">
            <v>454.01084300000002</v>
          </cell>
        </row>
        <row r="1154">
          <cell r="A1154">
            <v>1251</v>
          </cell>
          <cell r="B1154">
            <v>119.81582400000001</v>
          </cell>
        </row>
        <row r="1155">
          <cell r="A1155">
            <v>1275</v>
          </cell>
          <cell r="B1155">
            <v>10213.855057999999</v>
          </cell>
        </row>
        <row r="1156">
          <cell r="A1156">
            <v>1282</v>
          </cell>
          <cell r="B1156">
            <v>74.475798999999995</v>
          </cell>
        </row>
        <row r="1157">
          <cell r="A1157">
            <v>1116</v>
          </cell>
          <cell r="B1157">
            <v>3852.0513980000001</v>
          </cell>
        </row>
        <row r="1158">
          <cell r="A1158">
            <v>1180</v>
          </cell>
          <cell r="B1158">
            <v>14827.814372999999</v>
          </cell>
        </row>
        <row r="1159">
          <cell r="A1159">
            <v>1291</v>
          </cell>
          <cell r="B1159">
            <v>6774.5090319999999</v>
          </cell>
        </row>
        <row r="1160">
          <cell r="B1160">
            <v>53571.917061</v>
          </cell>
        </row>
        <row r="1175">
          <cell r="A1175" t="str">
            <v>021</v>
          </cell>
          <cell r="B1175">
            <v>2887.7497950000002</v>
          </cell>
        </row>
        <row r="1176">
          <cell r="A1176">
            <v>5102</v>
          </cell>
          <cell r="B1176">
            <v>5574.4252660000002</v>
          </cell>
        </row>
        <row r="1177">
          <cell r="A1177">
            <v>4101</v>
          </cell>
          <cell r="B1177">
            <v>1281.3815090000001</v>
          </cell>
        </row>
        <row r="1178">
          <cell r="A1178">
            <v>4103</v>
          </cell>
          <cell r="B1178">
            <v>6183.3284599999997</v>
          </cell>
        </row>
        <row r="1179">
          <cell r="A1179">
            <v>1203</v>
          </cell>
          <cell r="B1179">
            <v>227.54522800000001</v>
          </cell>
        </row>
        <row r="1180">
          <cell r="A1180">
            <v>1205</v>
          </cell>
          <cell r="B1180">
            <v>6.1829869999999998</v>
          </cell>
        </row>
        <row r="1181">
          <cell r="A1181">
            <v>1225</v>
          </cell>
          <cell r="B1181">
            <v>420.19826699999999</v>
          </cell>
        </row>
        <row r="1182">
          <cell r="A1182">
            <v>1251</v>
          </cell>
          <cell r="B1182">
            <v>110.89251</v>
          </cell>
        </row>
        <row r="1183">
          <cell r="A1183">
            <v>1275</v>
          </cell>
          <cell r="B1183">
            <v>10923.66951</v>
          </cell>
        </row>
        <row r="1184">
          <cell r="A1184">
            <v>1282</v>
          </cell>
          <cell r="B1184">
            <v>79.651512999999994</v>
          </cell>
        </row>
        <row r="1185">
          <cell r="A1185">
            <v>1116</v>
          </cell>
          <cell r="B1185">
            <v>3932.4892930000001</v>
          </cell>
        </row>
        <row r="1186">
          <cell r="A1186">
            <v>1180</v>
          </cell>
          <cell r="B1186">
            <v>13536.370268999999</v>
          </cell>
        </row>
        <row r="1187">
          <cell r="A1187">
            <v>1291</v>
          </cell>
          <cell r="B1187">
            <v>6488.061815</v>
          </cell>
        </row>
        <row r="1188">
          <cell r="B1188">
            <v>51651.946422000001</v>
          </cell>
        </row>
        <row r="1203">
          <cell r="A1203" t="str">
            <v>021</v>
          </cell>
          <cell r="B1203">
            <v>4012.6937539999999</v>
          </cell>
        </row>
        <row r="1204">
          <cell r="A1204">
            <v>5102</v>
          </cell>
          <cell r="B1204">
            <v>7469.3409600000005</v>
          </cell>
        </row>
        <row r="1205">
          <cell r="A1205">
            <v>4101</v>
          </cell>
          <cell r="B1205">
            <v>1716.9618270000001</v>
          </cell>
        </row>
        <row r="1206">
          <cell r="A1206">
            <v>4103</v>
          </cell>
          <cell r="B1206">
            <v>8285.22876</v>
          </cell>
        </row>
        <row r="1207">
          <cell r="A1207">
            <v>1203</v>
          </cell>
          <cell r="B1207">
            <v>343.006573</v>
          </cell>
        </row>
        <row r="1208">
          <cell r="A1208">
            <v>1205</v>
          </cell>
          <cell r="B1208">
            <v>8.2847709999999992</v>
          </cell>
        </row>
        <row r="1209">
          <cell r="A1209">
            <v>1225</v>
          </cell>
          <cell r="B1209">
            <v>563.03636300000005</v>
          </cell>
        </row>
        <row r="1210">
          <cell r="A1210">
            <v>1251</v>
          </cell>
          <cell r="B1210">
            <v>148.58822599999999</v>
          </cell>
        </row>
        <row r="1211">
          <cell r="A1211">
            <v>1275</v>
          </cell>
          <cell r="B1211">
            <v>16325.834491</v>
          </cell>
        </row>
        <row r="1212">
          <cell r="A1212">
            <v>1282</v>
          </cell>
          <cell r="B1212">
            <v>119.042179</v>
          </cell>
        </row>
        <row r="1213">
          <cell r="A1213">
            <v>1116</v>
          </cell>
          <cell r="B1213">
            <v>6586.5766309999999</v>
          </cell>
        </row>
        <row r="1214">
          <cell r="A1214">
            <v>1180</v>
          </cell>
          <cell r="B1214">
            <v>18917.911881</v>
          </cell>
        </row>
        <row r="1215">
          <cell r="A1215">
            <v>1291</v>
          </cell>
          <cell r="B1215">
            <v>9545.8590399999994</v>
          </cell>
        </row>
        <row r="1216">
          <cell r="B1216">
            <v>74042.365456</v>
          </cell>
        </row>
        <row r="1230">
          <cell r="A1230" t="str">
            <v>021</v>
          </cell>
          <cell r="B1230">
            <v>2104.6259420000001</v>
          </cell>
        </row>
        <row r="1231">
          <cell r="A1231">
            <v>5102</v>
          </cell>
          <cell r="B1231">
            <v>3917.6098950000001</v>
          </cell>
        </row>
        <row r="1232">
          <cell r="A1232">
            <v>4101</v>
          </cell>
          <cell r="B1232">
            <v>900.53281500000003</v>
          </cell>
        </row>
        <row r="1233">
          <cell r="A1233">
            <v>4103</v>
          </cell>
          <cell r="B1233">
            <v>4345.5365529999999</v>
          </cell>
        </row>
        <row r="1234">
          <cell r="A1234">
            <v>1203</v>
          </cell>
          <cell r="B1234">
            <v>179.90421799999999</v>
          </cell>
        </row>
        <row r="1235">
          <cell r="A1235">
            <v>1205</v>
          </cell>
          <cell r="B1235">
            <v>4.3452960000000003</v>
          </cell>
        </row>
        <row r="1236">
          <cell r="A1236">
            <v>1225</v>
          </cell>
          <cell r="B1236">
            <v>295.30809199999999</v>
          </cell>
        </row>
        <row r="1237">
          <cell r="A1237">
            <v>1251</v>
          </cell>
          <cell r="B1237">
            <v>77.933341999999996</v>
          </cell>
        </row>
        <row r="1238">
          <cell r="A1238">
            <v>1275</v>
          </cell>
          <cell r="B1238">
            <v>8562.7702740000004</v>
          </cell>
        </row>
        <row r="1239">
          <cell r="A1239">
            <v>1282</v>
          </cell>
          <cell r="B1239">
            <v>62.436675999999999</v>
          </cell>
        </row>
        <row r="1240">
          <cell r="A1240">
            <v>1116</v>
          </cell>
          <cell r="B1240">
            <v>3454.6070289999998</v>
          </cell>
        </row>
        <row r="1241">
          <cell r="A1241">
            <v>1180</v>
          </cell>
          <cell r="B1241">
            <v>9922.2942390000007</v>
          </cell>
        </row>
        <row r="1242">
          <cell r="A1242">
            <v>1291</v>
          </cell>
          <cell r="B1242">
            <v>5006.7271030000002</v>
          </cell>
        </row>
        <row r="1243">
          <cell r="B1243">
            <v>38834.631473999994</v>
          </cell>
        </row>
        <row r="1257">
          <cell r="A1257" t="str">
            <v>021</v>
          </cell>
          <cell r="B1257">
            <v>4343.6948339999999</v>
          </cell>
        </row>
        <row r="1258">
          <cell r="A1258">
            <v>5102</v>
          </cell>
          <cell r="B1258">
            <v>8085.4756770000004</v>
          </cell>
        </row>
        <row r="1259">
          <cell r="A1259">
            <v>4101</v>
          </cell>
          <cell r="B1259">
            <v>1858.5914299999999</v>
          </cell>
        </row>
        <row r="1260">
          <cell r="A1260">
            <v>4103</v>
          </cell>
          <cell r="B1260">
            <v>8968.6648359999999</v>
          </cell>
        </row>
        <row r="1261">
          <cell r="A1261">
            <v>1203</v>
          </cell>
          <cell r="B1261">
            <v>371.30067000000003</v>
          </cell>
        </row>
        <row r="1262">
          <cell r="A1262">
            <v>1205</v>
          </cell>
          <cell r="B1262">
            <v>8.9681689999999996</v>
          </cell>
        </row>
        <row r="1263">
          <cell r="A1263">
            <v>1225</v>
          </cell>
          <cell r="B1263">
            <v>609.48038699999995</v>
          </cell>
        </row>
        <row r="1264">
          <cell r="A1264">
            <v>1251</v>
          </cell>
          <cell r="B1264">
            <v>160.845046</v>
          </cell>
        </row>
        <row r="1265">
          <cell r="A1265">
            <v>1275</v>
          </cell>
          <cell r="B1265">
            <v>17672.528055999999</v>
          </cell>
        </row>
        <row r="1266">
          <cell r="A1266">
            <v>1282</v>
          </cell>
          <cell r="B1266">
            <v>128.86179000000001</v>
          </cell>
        </row>
        <row r="1267">
          <cell r="A1267">
            <v>1116</v>
          </cell>
          <cell r="B1267">
            <v>7129.8934440000003</v>
          </cell>
        </row>
        <row r="1268">
          <cell r="A1268">
            <v>1180</v>
          </cell>
          <cell r="B1268">
            <v>20478.422017000001</v>
          </cell>
        </row>
        <row r="1269">
          <cell r="A1269">
            <v>1291</v>
          </cell>
          <cell r="B1269">
            <v>10333.282614</v>
          </cell>
        </row>
        <row r="1270">
          <cell r="B1270">
            <v>80150.008969999995</v>
          </cell>
        </row>
        <row r="1285">
          <cell r="A1285" t="str">
            <v>021</v>
          </cell>
          <cell r="B1285">
            <v>4956.5174310000002</v>
          </cell>
        </row>
        <row r="1286">
          <cell r="A1286">
            <v>5102</v>
          </cell>
          <cell r="B1286">
            <v>8952.1553139999996</v>
          </cell>
        </row>
        <row r="1287">
          <cell r="A1287">
            <v>4101</v>
          </cell>
          <cell r="B1287">
            <v>2057.8132700000001</v>
          </cell>
        </row>
        <row r="1288">
          <cell r="A1288">
            <v>4103</v>
          </cell>
          <cell r="B1288">
            <v>9930.0132460000004</v>
          </cell>
        </row>
        <row r="1289">
          <cell r="A1289">
            <v>1203</v>
          </cell>
          <cell r="B1289">
            <v>593.81150700000001</v>
          </cell>
        </row>
        <row r="1290">
          <cell r="A1290">
            <v>1205</v>
          </cell>
          <cell r="B1290">
            <v>9.9294639999999994</v>
          </cell>
        </row>
        <row r="1291">
          <cell r="A1291">
            <v>1225</v>
          </cell>
          <cell r="B1291">
            <v>674.81040099999996</v>
          </cell>
        </row>
        <row r="1292">
          <cell r="A1292">
            <v>1251</v>
          </cell>
          <cell r="B1292">
            <v>178.08597700000001</v>
          </cell>
        </row>
        <row r="1293">
          <cell r="A1293">
            <v>1275</v>
          </cell>
          <cell r="B1293">
            <v>18217.403571999999</v>
          </cell>
        </row>
        <row r="1294">
          <cell r="A1294">
            <v>1282</v>
          </cell>
          <cell r="B1294">
            <v>132.83482799999999</v>
          </cell>
        </row>
        <row r="1295">
          <cell r="A1295">
            <v>1116</v>
          </cell>
          <cell r="B1295">
            <v>9837.3185529999992</v>
          </cell>
        </row>
        <row r="1296">
          <cell r="A1296">
            <v>1180</v>
          </cell>
          <cell r="B1296">
            <v>24075.982135999999</v>
          </cell>
        </row>
        <row r="1297">
          <cell r="A1297">
            <v>1291</v>
          </cell>
          <cell r="B1297">
            <v>13688.224407</v>
          </cell>
        </row>
        <row r="1298">
          <cell r="B1298">
            <v>93304.900105999986</v>
          </cell>
        </row>
        <row r="1314">
          <cell r="A1314" t="str">
            <v>021</v>
          </cell>
          <cell r="B1314">
            <v>4806.0256890000001</v>
          </cell>
        </row>
        <row r="1315">
          <cell r="A1315">
            <v>5102</v>
          </cell>
          <cell r="B1315">
            <v>8680.3464370000002</v>
          </cell>
        </row>
        <row r="1316">
          <cell r="A1316">
            <v>4101</v>
          </cell>
          <cell r="B1316">
            <v>1995.33313</v>
          </cell>
        </row>
        <row r="1317">
          <cell r="A1317">
            <v>4103</v>
          </cell>
          <cell r="B1317">
            <v>9628.5142589999996</v>
          </cell>
        </row>
        <row r="1318">
          <cell r="A1318">
            <v>1203</v>
          </cell>
          <cell r="B1318">
            <v>575.78196700000001</v>
          </cell>
        </row>
        <row r="1319">
          <cell r="A1319">
            <v>1205</v>
          </cell>
          <cell r="B1319">
            <v>9.6279819999999994</v>
          </cell>
        </row>
        <row r="1320">
          <cell r="A1320">
            <v>1225</v>
          </cell>
          <cell r="B1320">
            <v>654.32154100000002</v>
          </cell>
        </row>
        <row r="1321">
          <cell r="A1321">
            <v>1251</v>
          </cell>
          <cell r="B1321">
            <v>172.67885999999999</v>
          </cell>
        </row>
        <row r="1322">
          <cell r="A1322">
            <v>1275</v>
          </cell>
          <cell r="B1322">
            <v>17664.279564</v>
          </cell>
        </row>
        <row r="1323">
          <cell r="A1323">
            <v>1282</v>
          </cell>
          <cell r="B1323">
            <v>128.80164500000001</v>
          </cell>
        </row>
        <row r="1324">
          <cell r="A1324">
            <v>1116</v>
          </cell>
          <cell r="B1324">
            <v>9538.6339989999997</v>
          </cell>
        </row>
        <row r="1325">
          <cell r="A1325">
            <v>1180</v>
          </cell>
          <cell r="B1325">
            <v>23344.977651000001</v>
          </cell>
        </row>
        <row r="1326">
          <cell r="A1326">
            <v>1291</v>
          </cell>
          <cell r="B1326">
            <v>13272.617127</v>
          </cell>
        </row>
        <row r="1327">
          <cell r="B1327">
            <v>90471.939851000003</v>
          </cell>
        </row>
      </sheetData>
      <sheetData sheetId="6">
        <row r="1">
          <cell r="A1" t="str">
            <v>Code</v>
          </cell>
          <cell r="B1" t="str">
            <v>AmountFRB</v>
          </cell>
        </row>
        <row r="12">
          <cell r="A12" t="str">
            <v>021</v>
          </cell>
          <cell r="B12">
            <v>1243.642668</v>
          </cell>
        </row>
        <row r="13">
          <cell r="A13">
            <v>5102</v>
          </cell>
          <cell r="B13">
            <v>666.16251999999997</v>
          </cell>
        </row>
        <row r="14">
          <cell r="A14">
            <v>4101</v>
          </cell>
          <cell r="B14">
            <v>193.40036799999999</v>
          </cell>
        </row>
        <row r="15">
          <cell r="A15">
            <v>4103</v>
          </cell>
          <cell r="B15">
            <v>933.25679600000001</v>
          </cell>
        </row>
        <row r="16">
          <cell r="A16">
            <v>1203</v>
          </cell>
          <cell r="B16">
            <v>18.621936000000002</v>
          </cell>
        </row>
        <row r="17">
          <cell r="A17">
            <v>1205</v>
          </cell>
          <cell r="B17">
            <v>4.2913E-2</v>
          </cell>
        </row>
        <row r="18">
          <cell r="A18">
            <v>1225</v>
          </cell>
          <cell r="B18">
            <v>2.9164099999999999</v>
          </cell>
        </row>
        <row r="19">
          <cell r="A19">
            <v>1251</v>
          </cell>
          <cell r="B19">
            <v>0.76965600000000001</v>
          </cell>
        </row>
        <row r="20">
          <cell r="A20">
            <v>1275</v>
          </cell>
          <cell r="B20">
            <v>0</v>
          </cell>
        </row>
        <row r="21">
          <cell r="A21">
            <v>1282</v>
          </cell>
          <cell r="B21">
            <v>0</v>
          </cell>
        </row>
        <row r="22">
          <cell r="A22">
            <v>1116</v>
          </cell>
          <cell r="B22">
            <v>19244.495582</v>
          </cell>
        </row>
        <row r="23">
          <cell r="A23">
            <v>1180</v>
          </cell>
          <cell r="B23">
            <v>8486.6867669999992</v>
          </cell>
        </row>
        <row r="24">
          <cell r="A24">
            <v>1291</v>
          </cell>
          <cell r="B24">
            <v>0</v>
          </cell>
        </row>
        <row r="25">
          <cell r="B25">
            <v>30789.995616</v>
          </cell>
        </row>
        <row r="39">
          <cell r="A39" t="str">
            <v>021</v>
          </cell>
          <cell r="B39">
            <v>235.95405299999999</v>
          </cell>
        </row>
        <row r="40">
          <cell r="A40">
            <v>5102</v>
          </cell>
          <cell r="B40">
            <v>138.460735</v>
          </cell>
        </row>
        <row r="41">
          <cell r="A41">
            <v>4101</v>
          </cell>
          <cell r="B41">
            <v>30.921488</v>
          </cell>
        </row>
        <row r="42">
          <cell r="A42">
            <v>4103</v>
          </cell>
          <cell r="B42">
            <v>149.21216999999999</v>
          </cell>
        </row>
        <row r="43">
          <cell r="A43">
            <v>1203</v>
          </cell>
          <cell r="B43">
            <v>3.5728040000000001</v>
          </cell>
        </row>
        <row r="44">
          <cell r="A44">
            <v>1205</v>
          </cell>
          <cell r="B44">
            <v>8.2330000000000007E-3</v>
          </cell>
        </row>
        <row r="45">
          <cell r="A45">
            <v>1225</v>
          </cell>
          <cell r="B45">
            <v>0.55954199999999998</v>
          </cell>
        </row>
        <row r="46">
          <cell r="A46">
            <v>1251</v>
          </cell>
          <cell r="B46">
            <v>0.14766599999999999</v>
          </cell>
        </row>
        <row r="47">
          <cell r="A47">
            <v>1275</v>
          </cell>
          <cell r="B47">
            <v>0</v>
          </cell>
        </row>
        <row r="48">
          <cell r="A48">
            <v>1282</v>
          </cell>
          <cell r="B48">
            <v>0</v>
          </cell>
        </row>
        <row r="49">
          <cell r="A49">
            <v>1116</v>
          </cell>
          <cell r="B49">
            <v>4189.281379</v>
          </cell>
        </row>
        <row r="50">
          <cell r="A50">
            <v>1180</v>
          </cell>
          <cell r="B50">
            <v>2142.4412029999999</v>
          </cell>
        </row>
        <row r="51">
          <cell r="A51">
            <v>1291</v>
          </cell>
          <cell r="B51">
            <v>0</v>
          </cell>
        </row>
        <row r="52">
          <cell r="B52">
            <v>6890.5592730000008</v>
          </cell>
        </row>
        <row r="66">
          <cell r="A66" t="str">
            <v>021</v>
          </cell>
          <cell r="B66">
            <v>296.94367</v>
          </cell>
        </row>
        <row r="67">
          <cell r="A67">
            <v>5102</v>
          </cell>
          <cell r="B67">
            <v>364.90039899999999</v>
          </cell>
        </row>
        <row r="68">
          <cell r="A68">
            <v>4101</v>
          </cell>
          <cell r="B68">
            <v>89.639778000000007</v>
          </cell>
        </row>
        <row r="69">
          <cell r="A69">
            <v>4103</v>
          </cell>
          <cell r="B69">
            <v>432.558288</v>
          </cell>
        </row>
        <row r="70">
          <cell r="A70">
            <v>1203</v>
          </cell>
          <cell r="B70">
            <v>4.7078959999999999</v>
          </cell>
        </row>
        <row r="71">
          <cell r="A71">
            <v>1205</v>
          </cell>
          <cell r="B71">
            <v>2.1697999999999999E-2</v>
          </cell>
        </row>
        <row r="72">
          <cell r="A72">
            <v>1225</v>
          </cell>
          <cell r="B72">
            <v>1.4746220000000001</v>
          </cell>
        </row>
        <row r="73">
          <cell r="A73">
            <v>1251</v>
          </cell>
          <cell r="B73">
            <v>0.38916000000000001</v>
          </cell>
        </row>
        <row r="74">
          <cell r="A74">
            <v>1275</v>
          </cell>
          <cell r="B74">
            <v>0</v>
          </cell>
        </row>
        <row r="75">
          <cell r="A75">
            <v>1282</v>
          </cell>
          <cell r="B75">
            <v>0</v>
          </cell>
        </row>
        <row r="76">
          <cell r="A76">
            <v>1116</v>
          </cell>
          <cell r="B76">
            <v>6736.5529379999998</v>
          </cell>
        </row>
        <row r="77">
          <cell r="A77">
            <v>1180</v>
          </cell>
          <cell r="B77">
            <v>3105.4125800000002</v>
          </cell>
        </row>
        <row r="78">
          <cell r="A78">
            <v>1291</v>
          </cell>
          <cell r="B78">
            <v>0</v>
          </cell>
        </row>
        <row r="79">
          <cell r="B79">
            <v>11032.601028999999</v>
          </cell>
        </row>
        <row r="93">
          <cell r="A93" t="str">
            <v>021</v>
          </cell>
          <cell r="B93">
            <v>468.397108</v>
          </cell>
        </row>
        <row r="94">
          <cell r="A94">
            <v>5102</v>
          </cell>
          <cell r="B94">
            <v>543.61431800000003</v>
          </cell>
        </row>
        <row r="95">
          <cell r="A95">
            <v>4101</v>
          </cell>
          <cell r="B95">
            <v>133.54183</v>
          </cell>
        </row>
        <row r="96">
          <cell r="A96">
            <v>4103</v>
          </cell>
          <cell r="B96">
            <v>644.40839100000005</v>
          </cell>
        </row>
        <row r="97">
          <cell r="A97">
            <v>1203</v>
          </cell>
          <cell r="B97">
            <v>7.0136390000000004</v>
          </cell>
        </row>
        <row r="98">
          <cell r="A98">
            <v>1205</v>
          </cell>
          <cell r="B98">
            <v>3.2325E-2</v>
          </cell>
        </row>
        <row r="99">
          <cell r="A99">
            <v>1225</v>
          </cell>
          <cell r="B99">
            <v>2.196834</v>
          </cell>
        </row>
        <row r="100">
          <cell r="A100">
            <v>1251</v>
          </cell>
          <cell r="B100">
            <v>0.57975600000000005</v>
          </cell>
        </row>
        <row r="101">
          <cell r="A101">
            <v>1275</v>
          </cell>
          <cell r="B101">
            <v>0</v>
          </cell>
        </row>
        <row r="102">
          <cell r="A102">
            <v>1282</v>
          </cell>
          <cell r="B102">
            <v>0</v>
          </cell>
        </row>
        <row r="103">
          <cell r="A103">
            <v>1116</v>
          </cell>
          <cell r="B103">
            <v>7945.0500069999998</v>
          </cell>
        </row>
        <row r="104">
          <cell r="A104">
            <v>1180</v>
          </cell>
          <cell r="B104">
            <v>4962.7817779999996</v>
          </cell>
        </row>
        <row r="105">
          <cell r="A105">
            <v>1291</v>
          </cell>
          <cell r="B105">
            <v>0</v>
          </cell>
        </row>
        <row r="106">
          <cell r="B106">
            <v>14707.615986000001</v>
          </cell>
        </row>
        <row r="120">
          <cell r="A120" t="str">
            <v>021</v>
          </cell>
          <cell r="B120">
            <v>390.93558200000001</v>
          </cell>
        </row>
        <row r="121">
          <cell r="A121">
            <v>5102</v>
          </cell>
          <cell r="B121">
            <v>434.406724</v>
          </cell>
        </row>
        <row r="122">
          <cell r="A122">
            <v>4101</v>
          </cell>
          <cell r="B122">
            <v>116.415695</v>
          </cell>
        </row>
        <row r="123">
          <cell r="A123">
            <v>4103</v>
          </cell>
          <cell r="B123">
            <v>561.76593400000002</v>
          </cell>
        </row>
        <row r="124">
          <cell r="A124">
            <v>1203</v>
          </cell>
          <cell r="B124">
            <v>5.6046579999999997</v>
          </cell>
        </row>
        <row r="125">
          <cell r="A125">
            <v>1205</v>
          </cell>
          <cell r="B125">
            <v>3.8746999999999997E-2</v>
          </cell>
        </row>
        <row r="126">
          <cell r="A126">
            <v>1225</v>
          </cell>
          <cell r="B126">
            <v>2.6332620000000002</v>
          </cell>
        </row>
        <row r="127">
          <cell r="A127">
            <v>1251</v>
          </cell>
          <cell r="B127">
            <v>0.69493199999999999</v>
          </cell>
        </row>
        <row r="128">
          <cell r="A128">
            <v>1275</v>
          </cell>
          <cell r="B128">
            <v>0</v>
          </cell>
        </row>
        <row r="129">
          <cell r="A129">
            <v>1282</v>
          </cell>
          <cell r="B129">
            <v>0</v>
          </cell>
        </row>
        <row r="130">
          <cell r="A130">
            <v>1116</v>
          </cell>
          <cell r="B130">
            <v>6348.9555609999998</v>
          </cell>
        </row>
        <row r="131">
          <cell r="A131">
            <v>1180</v>
          </cell>
          <cell r="B131">
            <v>4234.6680180000003</v>
          </cell>
        </row>
        <row r="132">
          <cell r="A132">
            <v>1291</v>
          </cell>
          <cell r="B132">
            <v>0</v>
          </cell>
        </row>
        <row r="133">
          <cell r="B133">
            <v>12096.119113000001</v>
          </cell>
        </row>
        <row r="147">
          <cell r="A147" t="str">
            <v>021</v>
          </cell>
          <cell r="B147">
            <v>540.41755499999999</v>
          </cell>
        </row>
        <row r="148">
          <cell r="A148">
            <v>5102</v>
          </cell>
          <cell r="B148">
            <v>576.00010699999996</v>
          </cell>
        </row>
        <row r="149">
          <cell r="A149">
            <v>4101</v>
          </cell>
          <cell r="B149">
            <v>154.36099200000001</v>
          </cell>
        </row>
        <row r="150">
          <cell r="A150">
            <v>4103</v>
          </cell>
          <cell r="B150">
            <v>744.87161500000002</v>
          </cell>
        </row>
        <row r="151">
          <cell r="A151">
            <v>1203</v>
          </cell>
          <cell r="B151">
            <v>12.739674000000001</v>
          </cell>
        </row>
        <row r="152">
          <cell r="A152">
            <v>1205</v>
          </cell>
          <cell r="B152">
            <v>6.8501999999999993E-2</v>
          </cell>
        </row>
        <row r="153">
          <cell r="A153">
            <v>1225</v>
          </cell>
          <cell r="B153">
            <v>4.6554200000000003</v>
          </cell>
        </row>
        <row r="154">
          <cell r="A154">
            <v>1251</v>
          </cell>
          <cell r="B154">
            <v>1.2285889999999999</v>
          </cell>
        </row>
        <row r="155">
          <cell r="A155">
            <v>1275</v>
          </cell>
          <cell r="B155">
            <v>0</v>
          </cell>
        </row>
        <row r="156">
          <cell r="A156">
            <v>1282</v>
          </cell>
          <cell r="B156">
            <v>0</v>
          </cell>
        </row>
        <row r="157">
          <cell r="A157">
            <v>1116</v>
          </cell>
          <cell r="B157">
            <v>8418.3758660000003</v>
          </cell>
        </row>
        <row r="158">
          <cell r="A158">
            <v>1180</v>
          </cell>
          <cell r="B158">
            <v>6951.8348660000001</v>
          </cell>
        </row>
        <row r="159">
          <cell r="A159">
            <v>1291</v>
          </cell>
          <cell r="B159">
            <v>0</v>
          </cell>
        </row>
        <row r="160">
          <cell r="B160">
            <v>17404.553186000001</v>
          </cell>
        </row>
        <row r="174">
          <cell r="A174" t="str">
            <v>021</v>
          </cell>
          <cell r="B174">
            <v>295.47957400000001</v>
          </cell>
        </row>
        <row r="175">
          <cell r="A175">
            <v>5102</v>
          </cell>
          <cell r="B175">
            <v>305.58024999999998</v>
          </cell>
        </row>
        <row r="176">
          <cell r="A176">
            <v>4101</v>
          </cell>
          <cell r="B176">
            <v>81.891773999999998</v>
          </cell>
        </row>
        <row r="177">
          <cell r="A177">
            <v>4103</v>
          </cell>
          <cell r="B177">
            <v>395.17016000000001</v>
          </cell>
        </row>
        <row r="178">
          <cell r="A178">
            <v>1203</v>
          </cell>
          <cell r="B178">
            <v>6.758667</v>
          </cell>
        </row>
        <row r="179">
          <cell r="A179">
            <v>1205</v>
          </cell>
          <cell r="B179">
            <v>4.5427000000000002E-2</v>
          </cell>
        </row>
        <row r="180">
          <cell r="A180">
            <v>1225</v>
          </cell>
          <cell r="B180">
            <v>3.0872480000000002</v>
          </cell>
        </row>
        <row r="181">
          <cell r="A181">
            <v>1251</v>
          </cell>
          <cell r="B181">
            <v>0.81474100000000005</v>
          </cell>
        </row>
        <row r="182">
          <cell r="A182">
            <v>1275</v>
          </cell>
          <cell r="B182">
            <v>0</v>
          </cell>
        </row>
        <row r="183">
          <cell r="A183">
            <v>1282</v>
          </cell>
          <cell r="B183">
            <v>0</v>
          </cell>
        </row>
        <row r="184">
          <cell r="A184">
            <v>1116</v>
          </cell>
          <cell r="B184">
            <v>4466.1266079999996</v>
          </cell>
        </row>
        <row r="185">
          <cell r="A185">
            <v>1180</v>
          </cell>
          <cell r="B185">
            <v>3735.3788380000001</v>
          </cell>
        </row>
        <row r="186">
          <cell r="A186">
            <v>1291</v>
          </cell>
          <cell r="B186">
            <v>0</v>
          </cell>
        </row>
        <row r="187">
          <cell r="B187">
            <v>9290.3332869999995</v>
          </cell>
        </row>
        <row r="201">
          <cell r="A201" t="str">
            <v>021</v>
          </cell>
          <cell r="B201">
            <v>121.70447</v>
          </cell>
        </row>
        <row r="202">
          <cell r="A202">
            <v>5102</v>
          </cell>
          <cell r="B202">
            <v>114.525644</v>
          </cell>
        </row>
        <row r="203">
          <cell r="A203">
            <v>4101</v>
          </cell>
          <cell r="B203">
            <v>30.691472999999998</v>
          </cell>
        </row>
        <row r="204">
          <cell r="A204">
            <v>4103</v>
          </cell>
          <cell r="B204">
            <v>148.10223099999999</v>
          </cell>
        </row>
        <row r="205">
          <cell r="A205">
            <v>1203</v>
          </cell>
          <cell r="B205">
            <v>2.5330189999999999</v>
          </cell>
        </row>
        <row r="206">
          <cell r="A206">
            <v>1205</v>
          </cell>
          <cell r="B206">
            <v>2.724E-2</v>
          </cell>
        </row>
        <row r="207">
          <cell r="A207">
            <v>1225</v>
          </cell>
          <cell r="B207">
            <v>1.851267</v>
          </cell>
        </row>
        <row r="208">
          <cell r="A208">
            <v>1251</v>
          </cell>
          <cell r="B208">
            <v>0.48855900000000002</v>
          </cell>
        </row>
        <row r="209">
          <cell r="A209">
            <v>1275</v>
          </cell>
          <cell r="B209">
            <v>0</v>
          </cell>
        </row>
        <row r="210">
          <cell r="A210">
            <v>1282</v>
          </cell>
          <cell r="B210">
            <v>0</v>
          </cell>
        </row>
        <row r="211">
          <cell r="A211">
            <v>1116</v>
          </cell>
          <cell r="B211">
            <v>1615.0884920000001</v>
          </cell>
        </row>
        <row r="212">
          <cell r="A212">
            <v>1180</v>
          </cell>
          <cell r="B212">
            <v>1417.6695400000001</v>
          </cell>
        </row>
        <row r="213">
          <cell r="A213">
            <v>1291</v>
          </cell>
          <cell r="B213">
            <v>0</v>
          </cell>
        </row>
        <row r="214">
          <cell r="B214">
            <v>3452.6819350000005</v>
          </cell>
        </row>
        <row r="228">
          <cell r="A228" t="str">
            <v>021</v>
          </cell>
          <cell r="B228">
            <v>122.551092</v>
          </cell>
        </row>
        <row r="229">
          <cell r="A229">
            <v>5102</v>
          </cell>
          <cell r="B229">
            <v>129.300791</v>
          </cell>
        </row>
        <row r="230">
          <cell r="A230">
            <v>4101</v>
          </cell>
          <cell r="B230">
            <v>37.538618999999997</v>
          </cell>
        </row>
        <row r="231">
          <cell r="A231">
            <v>4103</v>
          </cell>
          <cell r="B231">
            <v>181.143248</v>
          </cell>
        </row>
        <row r="232">
          <cell r="A232">
            <v>1203</v>
          </cell>
          <cell r="B232">
            <v>3.813078</v>
          </cell>
        </row>
        <row r="233">
          <cell r="A233">
            <v>1205</v>
          </cell>
          <cell r="B233">
            <v>3.4598999999999998E-2</v>
          </cell>
        </row>
        <row r="234">
          <cell r="A234">
            <v>1225</v>
          </cell>
          <cell r="B234">
            <v>2.3513649999999999</v>
          </cell>
        </row>
        <row r="235">
          <cell r="A235">
            <v>1251</v>
          </cell>
          <cell r="B235">
            <v>0.62053700000000001</v>
          </cell>
        </row>
        <row r="236">
          <cell r="A236">
            <v>1275</v>
          </cell>
          <cell r="B236">
            <v>0</v>
          </cell>
        </row>
        <row r="237">
          <cell r="A237">
            <v>1282</v>
          </cell>
          <cell r="B237">
            <v>0</v>
          </cell>
        </row>
        <row r="238">
          <cell r="A238">
            <v>1116</v>
          </cell>
          <cell r="B238">
            <v>1823.453804</v>
          </cell>
        </row>
        <row r="239">
          <cell r="A239">
            <v>1180</v>
          </cell>
          <cell r="B239">
            <v>1720.6079090000001</v>
          </cell>
        </row>
        <row r="240">
          <cell r="A240">
            <v>1291</v>
          </cell>
          <cell r="B240">
            <v>0</v>
          </cell>
        </row>
        <row r="241">
          <cell r="B241">
            <v>4021.4150419999996</v>
          </cell>
        </row>
        <row r="256">
          <cell r="A256" t="str">
            <v>021</v>
          </cell>
          <cell r="B256">
            <v>170.288647</v>
          </cell>
        </row>
        <row r="257">
          <cell r="A257">
            <v>5102</v>
          </cell>
          <cell r="B257">
            <v>167.80273</v>
          </cell>
        </row>
        <row r="258">
          <cell r="A258">
            <v>4101</v>
          </cell>
          <cell r="B258">
            <v>52.463928000000003</v>
          </cell>
        </row>
        <row r="259">
          <cell r="A259">
            <v>4103</v>
          </cell>
          <cell r="B259">
            <v>253.16558699999999</v>
          </cell>
        </row>
        <row r="260">
          <cell r="A260">
            <v>1203</v>
          </cell>
          <cell r="B260">
            <v>4.6392179999999996</v>
          </cell>
        </row>
        <row r="261">
          <cell r="A261">
            <v>1205</v>
          </cell>
          <cell r="B261">
            <v>4.4901999999999997E-2</v>
          </cell>
        </row>
        <row r="262">
          <cell r="A262">
            <v>1225</v>
          </cell>
          <cell r="B262">
            <v>3.0515310000000002</v>
          </cell>
        </row>
        <row r="263">
          <cell r="A263">
            <v>1251</v>
          </cell>
          <cell r="B263">
            <v>0.805315</v>
          </cell>
        </row>
        <row r="264">
          <cell r="A264">
            <v>1275</v>
          </cell>
          <cell r="B264">
            <v>0</v>
          </cell>
        </row>
        <row r="265">
          <cell r="A265">
            <v>1282</v>
          </cell>
          <cell r="B265">
            <v>0</v>
          </cell>
        </row>
        <row r="266">
          <cell r="A266">
            <v>1116</v>
          </cell>
          <cell r="B266">
            <v>2237.3465409999999</v>
          </cell>
        </row>
        <row r="267">
          <cell r="A267">
            <v>1180</v>
          </cell>
          <cell r="B267">
            <v>2155.0601360000001</v>
          </cell>
        </row>
        <row r="268">
          <cell r="A268">
            <v>1291</v>
          </cell>
          <cell r="B268">
            <v>0</v>
          </cell>
        </row>
        <row r="269">
          <cell r="B269">
            <v>5044.6685349999998</v>
          </cell>
        </row>
        <row r="284">
          <cell r="A284" t="str">
            <v>021</v>
          </cell>
          <cell r="B284">
            <v>140.18932000000001</v>
          </cell>
        </row>
        <row r="285">
          <cell r="A285">
            <v>5102</v>
          </cell>
          <cell r="B285">
            <v>127.331625</v>
          </cell>
        </row>
        <row r="286">
          <cell r="A286">
            <v>4101</v>
          </cell>
          <cell r="B286">
            <v>39.810540000000003</v>
          </cell>
        </row>
        <row r="287">
          <cell r="A287">
            <v>4103</v>
          </cell>
          <cell r="B287">
            <v>192.10644300000001</v>
          </cell>
        </row>
        <row r="288">
          <cell r="A288">
            <v>1203</v>
          </cell>
          <cell r="B288">
            <v>3.0509430000000002</v>
          </cell>
        </row>
        <row r="289">
          <cell r="A289">
            <v>1205</v>
          </cell>
          <cell r="B289">
            <v>4.1644E-2</v>
          </cell>
        </row>
        <row r="290">
          <cell r="A290">
            <v>1225</v>
          </cell>
          <cell r="B290">
            <v>2.8301229999999999</v>
          </cell>
        </row>
        <row r="291">
          <cell r="A291">
            <v>1251</v>
          </cell>
          <cell r="B291">
            <v>0.74688399999999999</v>
          </cell>
        </row>
        <row r="292">
          <cell r="A292">
            <v>1275</v>
          </cell>
          <cell r="B292">
            <v>0</v>
          </cell>
        </row>
        <row r="293">
          <cell r="A293">
            <v>1282</v>
          </cell>
          <cell r="B293">
            <v>0</v>
          </cell>
        </row>
        <row r="294">
          <cell r="A294">
            <v>1116</v>
          </cell>
          <cell r="B294">
            <v>1469.1958279999999</v>
          </cell>
        </row>
        <row r="295">
          <cell r="A295">
            <v>1180</v>
          </cell>
          <cell r="B295">
            <v>1595.8923</v>
          </cell>
        </row>
        <row r="296">
          <cell r="A296">
            <v>1291</v>
          </cell>
          <cell r="B296">
            <v>0</v>
          </cell>
        </row>
        <row r="297">
          <cell r="B297">
            <v>3571.1956499999997</v>
          </cell>
        </row>
        <row r="311">
          <cell r="A311" t="str">
            <v>021</v>
          </cell>
          <cell r="B311">
            <v>905.332086</v>
          </cell>
        </row>
        <row r="312">
          <cell r="A312">
            <v>5102</v>
          </cell>
          <cell r="B312">
            <v>756.51421200000004</v>
          </cell>
        </row>
        <row r="313">
          <cell r="A313">
            <v>4101</v>
          </cell>
          <cell r="B313">
            <v>236.52599499999999</v>
          </cell>
        </row>
        <row r="314">
          <cell r="A314">
            <v>4103</v>
          </cell>
          <cell r="B314">
            <v>1141.3602450000001</v>
          </cell>
        </row>
        <row r="315">
          <cell r="A315">
            <v>1203</v>
          </cell>
          <cell r="B315">
            <v>16.732192000000001</v>
          </cell>
        </row>
        <row r="316">
          <cell r="A316">
            <v>1205</v>
          </cell>
          <cell r="B316">
            <v>0.22492500000000001</v>
          </cell>
        </row>
        <row r="317">
          <cell r="A317">
            <v>1225</v>
          </cell>
          <cell r="B317">
            <v>15.285983</v>
          </cell>
        </row>
        <row r="318">
          <cell r="A318">
            <v>1251</v>
          </cell>
          <cell r="B318">
            <v>4.0340499999999997</v>
          </cell>
        </row>
        <row r="319">
          <cell r="A319">
            <v>1275</v>
          </cell>
          <cell r="B319">
            <v>0</v>
          </cell>
        </row>
        <row r="320">
          <cell r="A320">
            <v>1282</v>
          </cell>
          <cell r="B320">
            <v>0</v>
          </cell>
        </row>
        <row r="321">
          <cell r="A321">
            <v>1116</v>
          </cell>
          <cell r="B321">
            <v>6789.1597529999999</v>
          </cell>
        </row>
        <row r="322">
          <cell r="A322">
            <v>1180</v>
          </cell>
          <cell r="B322">
            <v>9949.8904079999993</v>
          </cell>
        </row>
        <row r="323">
          <cell r="A323">
            <v>1291</v>
          </cell>
          <cell r="B323">
            <v>0</v>
          </cell>
        </row>
        <row r="324">
          <cell r="B324">
            <v>19815.059848999997</v>
          </cell>
        </row>
        <row r="338">
          <cell r="A338" t="str">
            <v>021</v>
          </cell>
          <cell r="B338">
            <v>148.521703</v>
          </cell>
        </row>
        <row r="339">
          <cell r="A339">
            <v>5102</v>
          </cell>
          <cell r="B339">
            <v>120.259502</v>
          </cell>
        </row>
        <row r="340">
          <cell r="A340">
            <v>4101</v>
          </cell>
          <cell r="B340">
            <v>37.599423999999999</v>
          </cell>
        </row>
        <row r="341">
          <cell r="A341">
            <v>4103</v>
          </cell>
          <cell r="B341">
            <v>181.43666400000001</v>
          </cell>
        </row>
        <row r="342">
          <cell r="A342">
            <v>1203</v>
          </cell>
          <cell r="B342">
            <v>2.6598380000000001</v>
          </cell>
        </row>
        <row r="343">
          <cell r="A343">
            <v>1205</v>
          </cell>
          <cell r="B343">
            <v>3.5755000000000002E-2</v>
          </cell>
        </row>
        <row r="344">
          <cell r="A344">
            <v>1225</v>
          </cell>
          <cell r="B344">
            <v>2.4299409999999999</v>
          </cell>
        </row>
        <row r="345">
          <cell r="A345">
            <v>1251</v>
          </cell>
          <cell r="B345">
            <v>0.64127400000000001</v>
          </cell>
        </row>
        <row r="346">
          <cell r="A346">
            <v>1275</v>
          </cell>
          <cell r="B346">
            <v>0</v>
          </cell>
        </row>
        <row r="347">
          <cell r="A347">
            <v>1282</v>
          </cell>
          <cell r="B347">
            <v>0</v>
          </cell>
        </row>
        <row r="348">
          <cell r="A348">
            <v>1116</v>
          </cell>
          <cell r="B348">
            <v>1079.2407579999999</v>
          </cell>
        </row>
        <row r="349">
          <cell r="A349">
            <v>1180</v>
          </cell>
          <cell r="B349">
            <v>1581.6872269999999</v>
          </cell>
        </row>
        <row r="350">
          <cell r="A350">
            <v>1291</v>
          </cell>
          <cell r="B350">
            <v>0</v>
          </cell>
        </row>
        <row r="351">
          <cell r="B351">
            <v>3154.5120859999997</v>
          </cell>
        </row>
        <row r="365">
          <cell r="A365" t="str">
            <v>021</v>
          </cell>
          <cell r="B365">
            <v>74.932785999999993</v>
          </cell>
        </row>
        <row r="366">
          <cell r="A366">
            <v>5102</v>
          </cell>
          <cell r="B366">
            <v>64.838417000000007</v>
          </cell>
        </row>
        <row r="367">
          <cell r="A367">
            <v>4101</v>
          </cell>
          <cell r="B367">
            <v>20.16846</v>
          </cell>
        </row>
        <row r="368">
          <cell r="A368">
            <v>4103</v>
          </cell>
          <cell r="B368">
            <v>97.323248000000007</v>
          </cell>
        </row>
        <row r="369">
          <cell r="A369">
            <v>1203</v>
          </cell>
          <cell r="B369">
            <v>1.220661</v>
          </cell>
        </row>
        <row r="370">
          <cell r="A370">
            <v>1205</v>
          </cell>
          <cell r="B370">
            <v>1.7901E-2</v>
          </cell>
        </row>
        <row r="371">
          <cell r="A371">
            <v>1225</v>
          </cell>
          <cell r="B371">
            <v>1.2165330000000001</v>
          </cell>
        </row>
        <row r="372">
          <cell r="A372">
            <v>1251</v>
          </cell>
          <cell r="B372">
            <v>0.32104899999999997</v>
          </cell>
        </row>
        <row r="373">
          <cell r="A373">
            <v>1275</v>
          </cell>
          <cell r="B373">
            <v>0</v>
          </cell>
        </row>
        <row r="374">
          <cell r="A374">
            <v>1282</v>
          </cell>
          <cell r="B374">
            <v>0</v>
          </cell>
        </row>
        <row r="375">
          <cell r="A375">
            <v>1116</v>
          </cell>
          <cell r="B375">
            <v>447.68919299999999</v>
          </cell>
        </row>
        <row r="376">
          <cell r="A376">
            <v>1180</v>
          </cell>
          <cell r="B376">
            <v>763.91291699999999</v>
          </cell>
        </row>
        <row r="377">
          <cell r="A377">
            <v>1291</v>
          </cell>
          <cell r="B377">
            <v>0</v>
          </cell>
        </row>
        <row r="378">
          <cell r="B378">
            <v>1471.641165</v>
          </cell>
        </row>
        <row r="392">
          <cell r="A392" t="str">
            <v>021</v>
          </cell>
          <cell r="B392">
            <v>229.445325</v>
          </cell>
        </row>
        <row r="393">
          <cell r="A393">
            <v>5102</v>
          </cell>
          <cell r="B393">
            <v>311.98548</v>
          </cell>
        </row>
        <row r="394">
          <cell r="A394">
            <v>4101</v>
          </cell>
          <cell r="B394">
            <v>86.458579999999998</v>
          </cell>
        </row>
        <row r="395">
          <cell r="A395">
            <v>4103</v>
          </cell>
          <cell r="B395">
            <v>417.20736099999999</v>
          </cell>
        </row>
        <row r="396">
          <cell r="A396">
            <v>1203</v>
          </cell>
          <cell r="B396">
            <v>4.0774699999999999</v>
          </cell>
        </row>
        <row r="397">
          <cell r="A397">
            <v>1205</v>
          </cell>
          <cell r="B397">
            <v>5.4812E-2</v>
          </cell>
        </row>
        <row r="398">
          <cell r="A398">
            <v>1225</v>
          </cell>
          <cell r="B398">
            <v>3.7250429999999999</v>
          </cell>
        </row>
        <row r="399">
          <cell r="A399">
            <v>1251</v>
          </cell>
          <cell r="B399">
            <v>0.98305799999999999</v>
          </cell>
        </row>
        <row r="400">
          <cell r="A400">
            <v>1275</v>
          </cell>
          <cell r="B400">
            <v>0</v>
          </cell>
        </row>
        <row r="401">
          <cell r="A401">
            <v>1282</v>
          </cell>
          <cell r="B401">
            <v>0</v>
          </cell>
        </row>
        <row r="402">
          <cell r="A402">
            <v>1116</v>
          </cell>
          <cell r="B402">
            <v>1039.9408229999999</v>
          </cell>
        </row>
        <row r="403">
          <cell r="A403">
            <v>1180</v>
          </cell>
          <cell r="B403">
            <v>2310.5871440000001</v>
          </cell>
        </row>
        <row r="404">
          <cell r="A404">
            <v>1291</v>
          </cell>
          <cell r="B404">
            <v>0</v>
          </cell>
        </row>
        <row r="405">
          <cell r="B405">
            <v>4404.4650959999999</v>
          </cell>
        </row>
        <row r="419">
          <cell r="A419" t="str">
            <v>021</v>
          </cell>
          <cell r="B419">
            <v>80.290761000000003</v>
          </cell>
        </row>
        <row r="420">
          <cell r="A420">
            <v>5102</v>
          </cell>
          <cell r="B420">
            <v>106.71180200000001</v>
          </cell>
        </row>
        <row r="421">
          <cell r="A421">
            <v>4101</v>
          </cell>
          <cell r="B421">
            <v>29.572372999999999</v>
          </cell>
        </row>
        <row r="422">
          <cell r="A422">
            <v>4103</v>
          </cell>
          <cell r="B422">
            <v>142.70199199999999</v>
          </cell>
        </row>
        <row r="423">
          <cell r="A423">
            <v>1203</v>
          </cell>
          <cell r="B423">
            <v>1.3946620000000001</v>
          </cell>
        </row>
        <row r="424">
          <cell r="A424">
            <v>1205</v>
          </cell>
          <cell r="B424">
            <v>1.8748000000000001E-2</v>
          </cell>
        </row>
        <row r="425">
          <cell r="A425">
            <v>1225</v>
          </cell>
          <cell r="B425">
            <v>1.2741169999999999</v>
          </cell>
        </row>
        <row r="426">
          <cell r="A426">
            <v>1251</v>
          </cell>
          <cell r="B426">
            <v>0.33624599999999999</v>
          </cell>
        </row>
        <row r="427">
          <cell r="A427">
            <v>1275</v>
          </cell>
          <cell r="B427">
            <v>0</v>
          </cell>
        </row>
        <row r="428">
          <cell r="A428">
            <v>1282</v>
          </cell>
          <cell r="B428">
            <v>0</v>
          </cell>
        </row>
        <row r="429">
          <cell r="A429">
            <v>1116</v>
          </cell>
          <cell r="B429">
            <v>371.870609</v>
          </cell>
        </row>
        <row r="430">
          <cell r="A430">
            <v>1180</v>
          </cell>
          <cell r="B430">
            <v>741.53046600000005</v>
          </cell>
        </row>
        <row r="431">
          <cell r="A431">
            <v>1291</v>
          </cell>
          <cell r="B431">
            <v>0</v>
          </cell>
        </row>
        <row r="432">
          <cell r="B432">
            <v>1475.7017759999999</v>
          </cell>
        </row>
        <row r="446">
          <cell r="A446" t="str">
            <v>021</v>
          </cell>
          <cell r="B446">
            <v>54.582546000000001</v>
          </cell>
        </row>
        <row r="447">
          <cell r="A447">
            <v>5102</v>
          </cell>
          <cell r="B447">
            <v>68.916668000000001</v>
          </cell>
        </row>
        <row r="448">
          <cell r="A448">
            <v>4101</v>
          </cell>
          <cell r="B448">
            <v>19.098444000000001</v>
          </cell>
        </row>
        <row r="449">
          <cell r="A449">
            <v>4103</v>
          </cell>
          <cell r="B449">
            <v>92.159869999999998</v>
          </cell>
        </row>
        <row r="450">
          <cell r="A450">
            <v>1203</v>
          </cell>
          <cell r="B450">
            <v>0.90070099999999997</v>
          </cell>
        </row>
        <row r="451">
          <cell r="A451">
            <v>1205</v>
          </cell>
          <cell r="B451">
            <v>1.2108000000000001E-2</v>
          </cell>
        </row>
        <row r="452">
          <cell r="A452">
            <v>1225</v>
          </cell>
          <cell r="B452">
            <v>0.822851</v>
          </cell>
        </row>
        <row r="453">
          <cell r="A453">
            <v>1251</v>
          </cell>
          <cell r="B453">
            <v>0.21715499999999999</v>
          </cell>
        </row>
        <row r="454">
          <cell r="A454">
            <v>1275</v>
          </cell>
          <cell r="B454">
            <v>0</v>
          </cell>
        </row>
        <row r="455">
          <cell r="A455">
            <v>1282</v>
          </cell>
          <cell r="B455">
            <v>0</v>
          </cell>
        </row>
        <row r="456">
          <cell r="A456">
            <v>1116</v>
          </cell>
          <cell r="B456">
            <v>261.04528099999999</v>
          </cell>
        </row>
        <row r="457">
          <cell r="A457">
            <v>1180</v>
          </cell>
          <cell r="B457">
            <v>466.29305399999998</v>
          </cell>
        </row>
        <row r="458">
          <cell r="A458">
            <v>1291</v>
          </cell>
          <cell r="B458">
            <v>0</v>
          </cell>
        </row>
        <row r="459">
          <cell r="B459">
            <v>964.04867799999988</v>
          </cell>
        </row>
        <row r="473">
          <cell r="A473" t="str">
            <v>021</v>
          </cell>
          <cell r="B473">
            <v>880.31840799999998</v>
          </cell>
        </row>
        <row r="474">
          <cell r="A474">
            <v>5102</v>
          </cell>
          <cell r="B474">
            <v>1095.8470910000001</v>
          </cell>
        </row>
        <row r="475">
          <cell r="A475">
            <v>4101</v>
          </cell>
          <cell r="B475">
            <v>303.68523399999998</v>
          </cell>
        </row>
        <row r="476">
          <cell r="A476">
            <v>4103</v>
          </cell>
          <cell r="B476">
            <v>1465.4383069999999</v>
          </cell>
        </row>
        <row r="477">
          <cell r="A477">
            <v>1203</v>
          </cell>
          <cell r="B477">
            <v>16.709104</v>
          </cell>
        </row>
        <row r="478">
          <cell r="A478">
            <v>1205</v>
          </cell>
          <cell r="B478">
            <v>0.211779</v>
          </cell>
        </row>
        <row r="479">
          <cell r="A479">
            <v>1225</v>
          </cell>
          <cell r="B479">
            <v>14.392611</v>
          </cell>
        </row>
        <row r="480">
          <cell r="A480">
            <v>1251</v>
          </cell>
          <cell r="B480">
            <v>3.7982849999999999</v>
          </cell>
        </row>
        <row r="481">
          <cell r="A481">
            <v>1275</v>
          </cell>
          <cell r="B481">
            <v>0</v>
          </cell>
        </row>
        <row r="482">
          <cell r="A482">
            <v>1282</v>
          </cell>
          <cell r="B482">
            <v>0</v>
          </cell>
        </row>
        <row r="483">
          <cell r="A483">
            <v>1116</v>
          </cell>
          <cell r="B483">
            <v>4482.9643699999997</v>
          </cell>
        </row>
        <row r="484">
          <cell r="A484">
            <v>1180</v>
          </cell>
          <cell r="B484">
            <v>7614.9403060000004</v>
          </cell>
        </row>
        <row r="485">
          <cell r="A485">
            <v>1291</v>
          </cell>
          <cell r="B485">
            <v>0</v>
          </cell>
        </row>
        <row r="486">
          <cell r="B486">
            <v>15878.305495000001</v>
          </cell>
        </row>
        <row r="500">
          <cell r="A500" t="str">
            <v>021</v>
          </cell>
          <cell r="B500">
            <v>189.474864</v>
          </cell>
        </row>
        <row r="501">
          <cell r="A501">
            <v>5102</v>
          </cell>
          <cell r="B501">
            <v>232.588176</v>
          </cell>
        </row>
        <row r="502">
          <cell r="A502">
            <v>4101</v>
          </cell>
          <cell r="B502">
            <v>67.525022000000007</v>
          </cell>
        </row>
        <row r="503">
          <cell r="A503">
            <v>4103</v>
          </cell>
          <cell r="B503">
            <v>325.84315299999997</v>
          </cell>
        </row>
        <row r="504">
          <cell r="A504">
            <v>1203</v>
          </cell>
          <cell r="B504">
            <v>3.5464259999999999</v>
          </cell>
        </row>
        <row r="505">
          <cell r="A505">
            <v>1205</v>
          </cell>
          <cell r="B505">
            <v>4.4949000000000003E-2</v>
          </cell>
        </row>
        <row r="506">
          <cell r="A506">
            <v>1225</v>
          </cell>
          <cell r="B506">
            <v>3.0547610000000001</v>
          </cell>
        </row>
        <row r="507">
          <cell r="A507">
            <v>1251</v>
          </cell>
          <cell r="B507">
            <v>0.80616699999999997</v>
          </cell>
        </row>
        <row r="508">
          <cell r="A508">
            <v>1275</v>
          </cell>
          <cell r="B508">
            <v>0</v>
          </cell>
        </row>
        <row r="509">
          <cell r="A509">
            <v>1282</v>
          </cell>
          <cell r="B509">
            <v>0</v>
          </cell>
        </row>
        <row r="510">
          <cell r="A510">
            <v>1116</v>
          </cell>
          <cell r="B510">
            <v>881.00668800000005</v>
          </cell>
        </row>
        <row r="511">
          <cell r="A511">
            <v>1180</v>
          </cell>
          <cell r="B511">
            <v>1680.0324720000001</v>
          </cell>
        </row>
        <row r="512">
          <cell r="A512">
            <v>1291</v>
          </cell>
          <cell r="B512">
            <v>0</v>
          </cell>
        </row>
        <row r="513">
          <cell r="B513">
            <v>3383.9226779999999</v>
          </cell>
        </row>
        <row r="529">
          <cell r="A529" t="str">
            <v>021</v>
          </cell>
          <cell r="B529">
            <v>37.705939000000001</v>
          </cell>
        </row>
        <row r="530">
          <cell r="A530">
            <v>5102</v>
          </cell>
          <cell r="B530">
            <v>44.732380999999997</v>
          </cell>
        </row>
        <row r="531">
          <cell r="A531">
            <v>4101</v>
          </cell>
          <cell r="B531">
            <v>12.986708999999999</v>
          </cell>
        </row>
        <row r="532">
          <cell r="A532">
            <v>4103</v>
          </cell>
          <cell r="B532">
            <v>62.667589</v>
          </cell>
        </row>
        <row r="533">
          <cell r="A533">
            <v>1203</v>
          </cell>
          <cell r="B533">
            <v>0.682064</v>
          </cell>
        </row>
        <row r="534">
          <cell r="A534">
            <v>1205</v>
          </cell>
          <cell r="B534">
            <v>1.1002E-2</v>
          </cell>
        </row>
        <row r="535">
          <cell r="A535">
            <v>1225</v>
          </cell>
          <cell r="B535">
            <v>0.74773400000000001</v>
          </cell>
        </row>
        <row r="536">
          <cell r="A536">
            <v>1251</v>
          </cell>
          <cell r="B536">
            <v>0.19733100000000001</v>
          </cell>
        </row>
        <row r="537">
          <cell r="A537">
            <v>1275</v>
          </cell>
          <cell r="B537">
            <v>0</v>
          </cell>
        </row>
        <row r="538">
          <cell r="A538">
            <v>1282</v>
          </cell>
          <cell r="B538">
            <v>0</v>
          </cell>
        </row>
        <row r="539">
          <cell r="A539">
            <v>1116</v>
          </cell>
          <cell r="B539">
            <v>203.326898</v>
          </cell>
        </row>
        <row r="540">
          <cell r="A540">
            <v>1180</v>
          </cell>
          <cell r="B540">
            <v>310.84118799999999</v>
          </cell>
        </row>
        <row r="541">
          <cell r="A541">
            <v>1291</v>
          </cell>
          <cell r="B541">
            <v>0</v>
          </cell>
        </row>
        <row r="542">
          <cell r="B542">
            <v>673.89883499999996</v>
          </cell>
        </row>
        <row r="556">
          <cell r="A556" t="str">
            <v>021</v>
          </cell>
          <cell r="B556">
            <v>45.640386999999997</v>
          </cell>
        </row>
        <row r="557">
          <cell r="A557">
            <v>5102</v>
          </cell>
          <cell r="B557">
            <v>57.217478999999997</v>
          </cell>
        </row>
        <row r="558">
          <cell r="A558">
            <v>4101</v>
          </cell>
          <cell r="B558">
            <v>16.611384000000001</v>
          </cell>
        </row>
        <row r="559">
          <cell r="A559">
            <v>4103</v>
          </cell>
          <cell r="B559">
            <v>80.158519999999996</v>
          </cell>
        </row>
        <row r="560">
          <cell r="A560">
            <v>1203</v>
          </cell>
          <cell r="B560">
            <v>0.87243300000000001</v>
          </cell>
        </row>
        <row r="561">
          <cell r="A561">
            <v>1205</v>
          </cell>
          <cell r="B561">
            <v>1.3068E-2</v>
          </cell>
        </row>
        <row r="562">
          <cell r="A562">
            <v>1225</v>
          </cell>
          <cell r="B562">
            <v>0.88811499999999999</v>
          </cell>
        </row>
        <row r="563">
          <cell r="A563">
            <v>1251</v>
          </cell>
          <cell r="B563">
            <v>0.234378</v>
          </cell>
        </row>
        <row r="564">
          <cell r="A564">
            <v>1275</v>
          </cell>
          <cell r="B564">
            <v>0</v>
          </cell>
        </row>
        <row r="565">
          <cell r="A565">
            <v>1282</v>
          </cell>
          <cell r="B565">
            <v>0</v>
          </cell>
        </row>
        <row r="566">
          <cell r="A566">
            <v>1116</v>
          </cell>
          <cell r="B566">
            <v>251.40753100000001</v>
          </cell>
        </row>
        <row r="567">
          <cell r="A567">
            <v>1180</v>
          </cell>
          <cell r="B567">
            <v>392.36741799999999</v>
          </cell>
        </row>
        <row r="568">
          <cell r="A568">
            <v>1291</v>
          </cell>
          <cell r="B568">
            <v>0</v>
          </cell>
        </row>
        <row r="569">
          <cell r="B569">
            <v>845.41071299999999</v>
          </cell>
        </row>
        <row r="584">
          <cell r="A584" t="str">
            <v>021</v>
          </cell>
          <cell r="B584">
            <v>9.1817139999999995</v>
          </cell>
        </row>
        <row r="585">
          <cell r="A585">
            <v>5102</v>
          </cell>
          <cell r="B585">
            <v>10.966312</v>
          </cell>
        </row>
        <row r="586">
          <cell r="A586">
            <v>4101</v>
          </cell>
          <cell r="B586">
            <v>3.1837409999999999</v>
          </cell>
        </row>
        <row r="587">
          <cell r="A587">
            <v>4103</v>
          </cell>
          <cell r="B587">
            <v>15.363194999999999</v>
          </cell>
        </row>
        <row r="588">
          <cell r="A588">
            <v>1203</v>
          </cell>
          <cell r="B588">
            <v>0.167211</v>
          </cell>
        </row>
        <row r="589">
          <cell r="A589">
            <v>1205</v>
          </cell>
          <cell r="B589">
            <v>2.6970000000000002E-3</v>
          </cell>
        </row>
        <row r="590">
          <cell r="A590">
            <v>1225</v>
          </cell>
          <cell r="B590">
            <v>0.18331</v>
          </cell>
        </row>
        <row r="591">
          <cell r="A591">
            <v>1251</v>
          </cell>
          <cell r="B591">
            <v>4.8376000000000002E-2</v>
          </cell>
        </row>
        <row r="592">
          <cell r="A592">
            <v>1275</v>
          </cell>
          <cell r="B592">
            <v>0</v>
          </cell>
        </row>
        <row r="593">
          <cell r="A593">
            <v>1282</v>
          </cell>
          <cell r="B593">
            <v>0</v>
          </cell>
        </row>
        <row r="594">
          <cell r="A594">
            <v>1116</v>
          </cell>
          <cell r="B594">
            <v>51.507899000000002</v>
          </cell>
        </row>
        <row r="595">
          <cell r="A595">
            <v>1180</v>
          </cell>
          <cell r="B595">
            <v>76.203886999999995</v>
          </cell>
        </row>
        <row r="596">
          <cell r="A596">
            <v>1291</v>
          </cell>
          <cell r="B596">
            <v>0</v>
          </cell>
        </row>
        <row r="597">
          <cell r="B597">
            <v>166.80834199999998</v>
          </cell>
        </row>
        <row r="613">
          <cell r="A613" t="str">
            <v>021</v>
          </cell>
          <cell r="B613">
            <v>224.27545699999999</v>
          </cell>
        </row>
        <row r="614">
          <cell r="A614">
            <v>5102</v>
          </cell>
          <cell r="B614">
            <v>255.76939300000001</v>
          </cell>
        </row>
        <row r="615">
          <cell r="A615">
            <v>4101</v>
          </cell>
          <cell r="B615">
            <v>74.254994999999994</v>
          </cell>
        </row>
        <row r="616">
          <cell r="A616">
            <v>4103</v>
          </cell>
          <cell r="B616">
            <v>358.31875400000001</v>
          </cell>
        </row>
        <row r="617">
          <cell r="A617">
            <v>1203</v>
          </cell>
          <cell r="B617">
            <v>4.4570109999999996</v>
          </cell>
        </row>
        <row r="618">
          <cell r="A618">
            <v>1205</v>
          </cell>
          <cell r="B618">
            <v>6.2909999999999994E-2</v>
          </cell>
        </row>
        <row r="619">
          <cell r="A619">
            <v>1225</v>
          </cell>
          <cell r="B619">
            <v>4.2753690000000004</v>
          </cell>
        </row>
        <row r="620">
          <cell r="A620">
            <v>1251</v>
          </cell>
          <cell r="B620">
            <v>1.1282920000000001</v>
          </cell>
        </row>
        <row r="621">
          <cell r="A621">
            <v>1275</v>
          </cell>
          <cell r="B621">
            <v>0</v>
          </cell>
        </row>
        <row r="622">
          <cell r="A622">
            <v>1282</v>
          </cell>
          <cell r="B622">
            <v>0</v>
          </cell>
        </row>
        <row r="623">
          <cell r="A623">
            <v>1116</v>
          </cell>
          <cell r="B623">
            <v>1317.5862480000001</v>
          </cell>
        </row>
        <row r="624">
          <cell r="A624">
            <v>1180</v>
          </cell>
          <cell r="B624">
            <v>1800.703669</v>
          </cell>
        </row>
        <row r="625">
          <cell r="A625">
            <v>1291</v>
          </cell>
          <cell r="B625">
            <v>0</v>
          </cell>
        </row>
        <row r="626">
          <cell r="B626">
            <v>4040.8320979999999</v>
          </cell>
        </row>
        <row r="641">
          <cell r="A641" t="str">
            <v>021</v>
          </cell>
          <cell r="B641">
            <v>42.487746999999999</v>
          </cell>
        </row>
        <row r="642">
          <cell r="A642">
            <v>5102</v>
          </cell>
          <cell r="B642">
            <v>44.178736999999998</v>
          </cell>
        </row>
        <row r="643">
          <cell r="A643">
            <v>4101</v>
          </cell>
          <cell r="B643">
            <v>12.825975</v>
          </cell>
        </row>
        <row r="644">
          <cell r="A644">
            <v>4103</v>
          </cell>
          <cell r="B644">
            <v>61.891964000000002</v>
          </cell>
        </row>
        <row r="645">
          <cell r="A645">
            <v>1203</v>
          </cell>
          <cell r="B645">
            <v>0.76985400000000004</v>
          </cell>
        </row>
        <row r="646">
          <cell r="A646">
            <v>1205</v>
          </cell>
          <cell r="B646">
            <v>1.1642E-2</v>
          </cell>
        </row>
        <row r="647">
          <cell r="A647">
            <v>1225</v>
          </cell>
          <cell r="B647">
            <v>0.79122800000000004</v>
          </cell>
        </row>
        <row r="648">
          <cell r="A648">
            <v>1251</v>
          </cell>
          <cell r="B648">
            <v>0.20880899999999999</v>
          </cell>
        </row>
        <row r="649">
          <cell r="A649">
            <v>1275</v>
          </cell>
          <cell r="B649">
            <v>0</v>
          </cell>
        </row>
        <row r="650">
          <cell r="A650">
            <v>1282</v>
          </cell>
          <cell r="B650">
            <v>0</v>
          </cell>
        </row>
        <row r="651">
          <cell r="A651">
            <v>1116</v>
          </cell>
          <cell r="B651">
            <v>274.44082600000002</v>
          </cell>
        </row>
        <row r="652">
          <cell r="A652">
            <v>1180</v>
          </cell>
          <cell r="B652">
            <v>319.11215099999998</v>
          </cell>
        </row>
        <row r="653">
          <cell r="A653">
            <v>1291</v>
          </cell>
          <cell r="B653">
            <v>0</v>
          </cell>
        </row>
        <row r="654">
          <cell r="B654">
            <v>756.71893299999999</v>
          </cell>
        </row>
        <row r="669">
          <cell r="A669" t="str">
            <v>021</v>
          </cell>
          <cell r="B669">
            <v>0</v>
          </cell>
        </row>
        <row r="670">
          <cell r="A670">
            <v>5102</v>
          </cell>
          <cell r="B670">
            <v>0</v>
          </cell>
        </row>
        <row r="671">
          <cell r="A671">
            <v>4101</v>
          </cell>
          <cell r="B671">
            <v>0</v>
          </cell>
        </row>
        <row r="672">
          <cell r="A672">
            <v>4103</v>
          </cell>
          <cell r="B672">
            <v>0</v>
          </cell>
        </row>
        <row r="673">
          <cell r="A673">
            <v>1203</v>
          </cell>
          <cell r="B673">
            <v>0</v>
          </cell>
        </row>
        <row r="674">
          <cell r="A674">
            <v>1205</v>
          </cell>
          <cell r="B674">
            <v>0</v>
          </cell>
        </row>
        <row r="675">
          <cell r="A675">
            <v>1225</v>
          </cell>
          <cell r="B675">
            <v>0</v>
          </cell>
        </row>
        <row r="676">
          <cell r="A676">
            <v>1251</v>
          </cell>
          <cell r="B676">
            <v>0</v>
          </cell>
        </row>
        <row r="677">
          <cell r="A677">
            <v>1275</v>
          </cell>
          <cell r="B677">
            <v>0</v>
          </cell>
        </row>
        <row r="678">
          <cell r="A678">
            <v>1282</v>
          </cell>
          <cell r="B678">
            <v>0</v>
          </cell>
        </row>
        <row r="679">
          <cell r="A679">
            <v>1116</v>
          </cell>
          <cell r="B679">
            <v>0</v>
          </cell>
        </row>
        <row r="680">
          <cell r="A680">
            <v>1180</v>
          </cell>
          <cell r="B680">
            <v>0</v>
          </cell>
        </row>
        <row r="681">
          <cell r="A681">
            <v>1291</v>
          </cell>
          <cell r="B681">
            <v>0</v>
          </cell>
        </row>
        <row r="682">
          <cell r="B682">
            <v>0</v>
          </cell>
        </row>
        <row r="697">
          <cell r="A697" t="str">
            <v>021</v>
          </cell>
          <cell r="B697">
            <v>92.671029000000004</v>
          </cell>
        </row>
        <row r="698">
          <cell r="A698">
            <v>5102</v>
          </cell>
          <cell r="B698">
            <v>90.612030000000004</v>
          </cell>
        </row>
        <row r="699">
          <cell r="A699">
            <v>4101</v>
          </cell>
          <cell r="B699">
            <v>26.306493</v>
          </cell>
        </row>
        <row r="700">
          <cell r="A700">
            <v>4103</v>
          </cell>
          <cell r="B700">
            <v>126.942435</v>
          </cell>
        </row>
        <row r="701">
          <cell r="A701">
            <v>1203</v>
          </cell>
          <cell r="B701">
            <v>1.4159470000000001</v>
          </cell>
        </row>
        <row r="702">
          <cell r="A702">
            <v>1205</v>
          </cell>
          <cell r="B702">
            <v>2.1318E-2</v>
          </cell>
        </row>
        <row r="703">
          <cell r="A703">
            <v>1225</v>
          </cell>
          <cell r="B703">
            <v>1.4487909999999999</v>
          </cell>
        </row>
        <row r="704">
          <cell r="A704">
            <v>1251</v>
          </cell>
          <cell r="B704">
            <v>0.38234299999999999</v>
          </cell>
        </row>
        <row r="705">
          <cell r="A705">
            <v>1275</v>
          </cell>
          <cell r="B705">
            <v>0</v>
          </cell>
        </row>
        <row r="706">
          <cell r="A706">
            <v>1282</v>
          </cell>
          <cell r="B706">
            <v>0</v>
          </cell>
        </row>
        <row r="707">
          <cell r="A707">
            <v>1116</v>
          </cell>
          <cell r="B707">
            <v>577.80985399999997</v>
          </cell>
        </row>
        <row r="708">
          <cell r="A708">
            <v>1180</v>
          </cell>
          <cell r="B708">
            <v>697.37492499999996</v>
          </cell>
        </row>
        <row r="709">
          <cell r="A709">
            <v>1291</v>
          </cell>
          <cell r="B709">
            <v>0</v>
          </cell>
        </row>
        <row r="710">
          <cell r="B710">
            <v>1614.9851650000001</v>
          </cell>
        </row>
        <row r="725">
          <cell r="A725" t="str">
            <v>021</v>
          </cell>
          <cell r="B725">
            <v>0</v>
          </cell>
        </row>
        <row r="726">
          <cell r="A726">
            <v>5102</v>
          </cell>
          <cell r="B726">
            <v>0</v>
          </cell>
        </row>
        <row r="727">
          <cell r="A727">
            <v>4101</v>
          </cell>
          <cell r="B727">
            <v>0</v>
          </cell>
        </row>
        <row r="728">
          <cell r="A728">
            <v>4103</v>
          </cell>
          <cell r="B728">
            <v>0</v>
          </cell>
        </row>
        <row r="729">
          <cell r="A729">
            <v>1203</v>
          </cell>
          <cell r="B729">
            <v>0</v>
          </cell>
        </row>
        <row r="730">
          <cell r="A730">
            <v>1205</v>
          </cell>
          <cell r="B730">
            <v>0</v>
          </cell>
        </row>
        <row r="731">
          <cell r="A731">
            <v>1225</v>
          </cell>
          <cell r="B731">
            <v>0</v>
          </cell>
        </row>
        <row r="732">
          <cell r="A732">
            <v>1251</v>
          </cell>
          <cell r="B732">
            <v>0</v>
          </cell>
        </row>
        <row r="733">
          <cell r="A733">
            <v>1275</v>
          </cell>
          <cell r="B733">
            <v>0</v>
          </cell>
        </row>
        <row r="734">
          <cell r="A734">
            <v>1282</v>
          </cell>
          <cell r="B734">
            <v>0</v>
          </cell>
        </row>
        <row r="735">
          <cell r="A735">
            <v>1116</v>
          </cell>
          <cell r="B735">
            <v>0</v>
          </cell>
        </row>
        <row r="736">
          <cell r="A736">
            <v>1180</v>
          </cell>
          <cell r="B736">
            <v>0</v>
          </cell>
        </row>
        <row r="737">
          <cell r="A737">
            <v>1291</v>
          </cell>
          <cell r="B737">
            <v>0</v>
          </cell>
        </row>
        <row r="738">
          <cell r="B738">
            <v>0</v>
          </cell>
        </row>
        <row r="753">
          <cell r="A753" t="str">
            <v>021</v>
          </cell>
          <cell r="B753">
            <v>0</v>
          </cell>
        </row>
        <row r="754">
          <cell r="A754">
            <v>5102</v>
          </cell>
          <cell r="B754">
            <v>0</v>
          </cell>
        </row>
        <row r="755">
          <cell r="A755">
            <v>4101</v>
          </cell>
          <cell r="B755">
            <v>0</v>
          </cell>
        </row>
        <row r="756">
          <cell r="A756">
            <v>4103</v>
          </cell>
          <cell r="B756">
            <v>0</v>
          </cell>
        </row>
        <row r="757">
          <cell r="A757">
            <v>1203</v>
          </cell>
          <cell r="B757">
            <v>0</v>
          </cell>
        </row>
        <row r="758">
          <cell r="A758">
            <v>1205</v>
          </cell>
          <cell r="B758">
            <v>0</v>
          </cell>
        </row>
        <row r="759">
          <cell r="A759">
            <v>1225</v>
          </cell>
          <cell r="B759">
            <v>0</v>
          </cell>
        </row>
        <row r="760">
          <cell r="A760">
            <v>1251</v>
          </cell>
          <cell r="B760">
            <v>0</v>
          </cell>
        </row>
        <row r="761">
          <cell r="A761">
            <v>1275</v>
          </cell>
          <cell r="B761">
            <v>0</v>
          </cell>
        </row>
        <row r="762">
          <cell r="A762">
            <v>1282</v>
          </cell>
          <cell r="B762">
            <v>0</v>
          </cell>
        </row>
        <row r="763">
          <cell r="A763">
            <v>1116</v>
          </cell>
          <cell r="B763">
            <v>0</v>
          </cell>
        </row>
        <row r="764">
          <cell r="A764">
            <v>1180</v>
          </cell>
          <cell r="B764">
            <v>0</v>
          </cell>
        </row>
        <row r="765">
          <cell r="A765">
            <v>1291</v>
          </cell>
          <cell r="B765">
            <v>0</v>
          </cell>
        </row>
        <row r="766">
          <cell r="B766">
            <v>0</v>
          </cell>
        </row>
        <row r="781">
          <cell r="A781" t="str">
            <v>021</v>
          </cell>
          <cell r="B781">
            <v>284.00931400000002</v>
          </cell>
        </row>
        <row r="782">
          <cell r="A782">
            <v>5102</v>
          </cell>
          <cell r="B782">
            <v>302.70925499999998</v>
          </cell>
        </row>
        <row r="783">
          <cell r="A783">
            <v>4101</v>
          </cell>
          <cell r="B783">
            <v>84.502482000000001</v>
          </cell>
        </row>
        <row r="784">
          <cell r="A784">
            <v>4103</v>
          </cell>
          <cell r="B784">
            <v>407.76817499999999</v>
          </cell>
        </row>
        <row r="785">
          <cell r="A785">
            <v>1203</v>
          </cell>
          <cell r="B785">
            <v>5.0213760000000001</v>
          </cell>
        </row>
        <row r="786">
          <cell r="A786">
            <v>1205</v>
          </cell>
          <cell r="B786">
            <v>6.7501000000000005E-2</v>
          </cell>
        </row>
        <row r="787">
          <cell r="A787">
            <v>1225</v>
          </cell>
          <cell r="B787">
            <v>4.587364</v>
          </cell>
        </row>
        <row r="788">
          <cell r="A788">
            <v>1251</v>
          </cell>
          <cell r="B788">
            <v>1.210629</v>
          </cell>
        </row>
        <row r="789">
          <cell r="A789">
            <v>1275</v>
          </cell>
          <cell r="B789">
            <v>0</v>
          </cell>
        </row>
        <row r="790">
          <cell r="A790">
            <v>1282</v>
          </cell>
          <cell r="B790">
            <v>0</v>
          </cell>
        </row>
        <row r="791">
          <cell r="A791">
            <v>1116</v>
          </cell>
          <cell r="B791">
            <v>2522.5509860000002</v>
          </cell>
        </row>
        <row r="792">
          <cell r="A792">
            <v>1180</v>
          </cell>
          <cell r="B792">
            <v>2271.6934120000001</v>
          </cell>
        </row>
        <row r="793">
          <cell r="A793">
            <v>1291</v>
          </cell>
          <cell r="B793">
            <v>0</v>
          </cell>
        </row>
        <row r="794">
          <cell r="B794">
            <v>5884.1204940000007</v>
          </cell>
        </row>
        <row r="808">
          <cell r="A808" t="str">
            <v>021</v>
          </cell>
          <cell r="B808">
            <v>37.890138999999998</v>
          </cell>
        </row>
        <row r="809">
          <cell r="A809">
            <v>5102</v>
          </cell>
          <cell r="B809">
            <v>40.384928000000002</v>
          </cell>
        </row>
        <row r="810">
          <cell r="A810">
            <v>4101</v>
          </cell>
          <cell r="B810">
            <v>11.273612</v>
          </cell>
        </row>
        <row r="811">
          <cell r="A811">
            <v>4103</v>
          </cell>
          <cell r="B811">
            <v>54.401007999999997</v>
          </cell>
        </row>
        <row r="812">
          <cell r="A812">
            <v>1203</v>
          </cell>
          <cell r="B812">
            <v>0.66991000000000001</v>
          </cell>
        </row>
        <row r="813">
          <cell r="A813">
            <v>1205</v>
          </cell>
          <cell r="B813">
            <v>9.0050000000000009E-3</v>
          </cell>
        </row>
        <row r="814">
          <cell r="A814">
            <v>1225</v>
          </cell>
          <cell r="B814">
            <v>0.612008</v>
          </cell>
        </row>
        <row r="815">
          <cell r="A815">
            <v>1251</v>
          </cell>
          <cell r="B815">
            <v>0.16151199999999999</v>
          </cell>
        </row>
        <row r="816">
          <cell r="A816">
            <v>1275</v>
          </cell>
          <cell r="B816">
            <v>0</v>
          </cell>
        </row>
        <row r="817">
          <cell r="A817">
            <v>1282</v>
          </cell>
          <cell r="B817">
            <v>0</v>
          </cell>
        </row>
        <row r="818">
          <cell r="A818">
            <v>1116</v>
          </cell>
          <cell r="B818">
            <v>336.53758299999998</v>
          </cell>
        </row>
        <row r="819">
          <cell r="A819">
            <v>1180</v>
          </cell>
          <cell r="B819">
            <v>303.07026999999999</v>
          </cell>
        </row>
        <row r="820">
          <cell r="A820">
            <v>1291</v>
          </cell>
          <cell r="B820">
            <v>0</v>
          </cell>
        </row>
        <row r="821">
          <cell r="B821">
            <v>785.00997499999994</v>
          </cell>
        </row>
        <row r="836">
          <cell r="A836" t="str">
            <v>021</v>
          </cell>
          <cell r="B836">
            <v>5.9342180000000004</v>
          </cell>
        </row>
        <row r="837">
          <cell r="A837">
            <v>5102</v>
          </cell>
          <cell r="B837">
            <v>6.137073</v>
          </cell>
        </row>
        <row r="838">
          <cell r="A838">
            <v>4101</v>
          </cell>
          <cell r="B838">
            <v>1.7131879999999999</v>
          </cell>
        </row>
        <row r="839">
          <cell r="A839">
            <v>4103</v>
          </cell>
          <cell r="B839">
            <v>8.2670189999999995</v>
          </cell>
        </row>
        <row r="840">
          <cell r="A840">
            <v>1203</v>
          </cell>
          <cell r="B840">
            <v>0.14704800000000001</v>
          </cell>
        </row>
        <row r="841">
          <cell r="A841">
            <v>1205</v>
          </cell>
          <cell r="B841">
            <v>1.3680000000000001E-3</v>
          </cell>
        </row>
        <row r="842">
          <cell r="A842">
            <v>1225</v>
          </cell>
          <cell r="B842">
            <v>9.3003000000000002E-2</v>
          </cell>
        </row>
        <row r="843">
          <cell r="A843">
            <v>1251</v>
          </cell>
          <cell r="B843">
            <v>2.4544E-2</v>
          </cell>
        </row>
        <row r="844">
          <cell r="A844">
            <v>1275</v>
          </cell>
          <cell r="B844">
            <v>0</v>
          </cell>
        </row>
        <row r="845">
          <cell r="A845">
            <v>1282</v>
          </cell>
          <cell r="B845">
            <v>0</v>
          </cell>
        </row>
        <row r="846">
          <cell r="A846">
            <v>1116</v>
          </cell>
          <cell r="B846">
            <v>63.730483999999997</v>
          </cell>
        </row>
        <row r="847">
          <cell r="A847">
            <v>1180</v>
          </cell>
          <cell r="B847">
            <v>48.904724000000002</v>
          </cell>
        </row>
        <row r="848">
          <cell r="A848">
            <v>1291</v>
          </cell>
          <cell r="B848">
            <v>0</v>
          </cell>
        </row>
        <row r="849">
          <cell r="B849">
            <v>134.95266900000001</v>
          </cell>
        </row>
        <row r="864">
          <cell r="A864" t="str">
            <v>021</v>
          </cell>
          <cell r="B864">
            <v>5.9342180000000004</v>
          </cell>
        </row>
        <row r="865">
          <cell r="A865">
            <v>5102</v>
          </cell>
          <cell r="B865">
            <v>6.137073</v>
          </cell>
        </row>
        <row r="866">
          <cell r="A866">
            <v>4101</v>
          </cell>
          <cell r="B866">
            <v>1.7131879999999999</v>
          </cell>
        </row>
        <row r="867">
          <cell r="A867">
            <v>4103</v>
          </cell>
          <cell r="B867">
            <v>8.2670189999999995</v>
          </cell>
        </row>
        <row r="868">
          <cell r="A868">
            <v>1203</v>
          </cell>
          <cell r="B868">
            <v>0.14704800000000001</v>
          </cell>
        </row>
        <row r="869">
          <cell r="A869">
            <v>1205</v>
          </cell>
          <cell r="B869">
            <v>1.3680000000000001E-3</v>
          </cell>
        </row>
        <row r="870">
          <cell r="A870">
            <v>1225</v>
          </cell>
          <cell r="B870">
            <v>9.3003000000000002E-2</v>
          </cell>
        </row>
        <row r="871">
          <cell r="A871">
            <v>1251</v>
          </cell>
          <cell r="B871">
            <v>2.4544E-2</v>
          </cell>
        </row>
        <row r="872">
          <cell r="A872">
            <v>1275</v>
          </cell>
          <cell r="B872">
            <v>0</v>
          </cell>
        </row>
        <row r="873">
          <cell r="A873">
            <v>1282</v>
          </cell>
          <cell r="B873">
            <v>0</v>
          </cell>
        </row>
        <row r="874">
          <cell r="A874">
            <v>1116</v>
          </cell>
          <cell r="B874">
            <v>63.730483999999997</v>
          </cell>
        </row>
        <row r="875">
          <cell r="A875">
            <v>1180</v>
          </cell>
          <cell r="B875">
            <v>48.904724000000002</v>
          </cell>
        </row>
        <row r="876">
          <cell r="A876">
            <v>1291</v>
          </cell>
          <cell r="B876">
            <v>0</v>
          </cell>
        </row>
        <row r="877">
          <cell r="B877">
            <v>134.95266900000001</v>
          </cell>
        </row>
      </sheetData>
      <sheetData sheetId="7">
        <row r="1">
          <cell r="A1" t="str">
            <v>Code</v>
          </cell>
          <cell r="B1" t="str">
            <v>AmountFSER</v>
          </cell>
        </row>
        <row r="12">
          <cell r="A12" t="str">
            <v>021</v>
          </cell>
          <cell r="B12">
            <v>1.775115</v>
          </cell>
        </row>
        <row r="13">
          <cell r="A13">
            <v>5102</v>
          </cell>
          <cell r="B13">
            <v>0.927423</v>
          </cell>
        </row>
        <row r="14">
          <cell r="A14">
            <v>4101</v>
          </cell>
          <cell r="B14">
            <v>1.7077359999999999</v>
          </cell>
        </row>
        <row r="15">
          <cell r="A15">
            <v>4103</v>
          </cell>
          <cell r="B15">
            <v>8.2407109999999992</v>
          </cell>
        </row>
        <row r="16">
          <cell r="A16">
            <v>1203</v>
          </cell>
          <cell r="B16">
            <v>35.079979999999999</v>
          </cell>
        </row>
        <row r="17">
          <cell r="A17">
            <v>1205</v>
          </cell>
          <cell r="B17">
            <v>0.41875899999999999</v>
          </cell>
        </row>
        <row r="18">
          <cell r="A18">
            <v>1225</v>
          </cell>
          <cell r="B18">
            <v>28.459063</v>
          </cell>
        </row>
        <row r="19">
          <cell r="A19">
            <v>1251</v>
          </cell>
          <cell r="B19">
            <v>7.5104949999999997</v>
          </cell>
        </row>
        <row r="20">
          <cell r="A20">
            <v>1275</v>
          </cell>
          <cell r="B20">
            <v>0</v>
          </cell>
        </row>
        <row r="21">
          <cell r="A21">
            <v>1282</v>
          </cell>
          <cell r="B21">
            <v>0</v>
          </cell>
        </row>
        <row r="22">
          <cell r="A22">
            <v>1116</v>
          </cell>
          <cell r="B22">
            <v>-5.8070999999999998E-2</v>
          </cell>
        </row>
        <row r="23">
          <cell r="A23">
            <v>1180</v>
          </cell>
          <cell r="B23">
            <v>0</v>
          </cell>
        </row>
        <row r="24">
          <cell r="A24">
            <v>1291</v>
          </cell>
          <cell r="B24">
            <v>0</v>
          </cell>
        </row>
        <row r="25">
          <cell r="B25">
            <v>84.061211000000014</v>
          </cell>
        </row>
        <row r="40">
          <cell r="A40" t="str">
            <v>021</v>
          </cell>
          <cell r="B40">
            <v>0.43412000000000001</v>
          </cell>
        </row>
        <row r="41">
          <cell r="A41">
            <v>5102</v>
          </cell>
          <cell r="B41">
            <v>0.22680900000000001</v>
          </cell>
        </row>
        <row r="42">
          <cell r="A42">
            <v>4101</v>
          </cell>
          <cell r="B42">
            <v>0.41764200000000001</v>
          </cell>
        </row>
        <row r="43">
          <cell r="A43">
            <v>4103</v>
          </cell>
          <cell r="B43">
            <v>2.015336</v>
          </cell>
        </row>
        <row r="44">
          <cell r="A44">
            <v>1203</v>
          </cell>
          <cell r="B44">
            <v>8.57911</v>
          </cell>
        </row>
        <row r="45">
          <cell r="A45">
            <v>1205</v>
          </cell>
          <cell r="B45">
            <v>0.102411</v>
          </cell>
        </row>
        <row r="46">
          <cell r="A46">
            <v>1225</v>
          </cell>
          <cell r="B46">
            <v>6.9599080000000004</v>
          </cell>
        </row>
        <row r="47">
          <cell r="A47">
            <v>1251</v>
          </cell>
          <cell r="B47">
            <v>1.8367560000000001</v>
          </cell>
        </row>
        <row r="48">
          <cell r="A48">
            <v>1275</v>
          </cell>
          <cell r="B48">
            <v>0</v>
          </cell>
        </row>
        <row r="49">
          <cell r="A49">
            <v>1282</v>
          </cell>
          <cell r="B49">
            <v>0</v>
          </cell>
        </row>
        <row r="50">
          <cell r="A50">
            <v>1116</v>
          </cell>
          <cell r="B50">
            <v>-1.8936000000000001E-2</v>
          </cell>
        </row>
        <row r="51">
          <cell r="A51">
            <v>1180</v>
          </cell>
          <cell r="B51">
            <v>0</v>
          </cell>
        </row>
        <row r="52">
          <cell r="A52">
            <v>1291</v>
          </cell>
          <cell r="B52">
            <v>0</v>
          </cell>
        </row>
        <row r="53">
          <cell r="B53">
            <v>20.553156000000001</v>
          </cell>
        </row>
        <row r="68">
          <cell r="A68" t="str">
            <v>021</v>
          </cell>
          <cell r="B68">
            <v>13.974188</v>
          </cell>
        </row>
        <row r="69">
          <cell r="A69">
            <v>5102</v>
          </cell>
          <cell r="B69">
            <v>7.1812379999999996</v>
          </cell>
        </row>
        <row r="70">
          <cell r="A70">
            <v>4101</v>
          </cell>
          <cell r="B70">
            <v>16.529221</v>
          </cell>
        </row>
        <row r="71">
          <cell r="A71">
            <v>4103</v>
          </cell>
          <cell r="B71">
            <v>79.762037000000007</v>
          </cell>
        </row>
        <row r="72">
          <cell r="A72">
            <v>1203</v>
          </cell>
          <cell r="B72">
            <v>271.63196799999997</v>
          </cell>
        </row>
        <row r="73">
          <cell r="A73">
            <v>1205</v>
          </cell>
          <cell r="B73">
            <v>1.621273</v>
          </cell>
        </row>
        <row r="74">
          <cell r="A74">
            <v>1225</v>
          </cell>
          <cell r="B74">
            <v>110.182379</v>
          </cell>
        </row>
        <row r="75">
          <cell r="A75">
            <v>1251</v>
          </cell>
          <cell r="B75">
            <v>29.077703</v>
          </cell>
        </row>
        <row r="76">
          <cell r="A76">
            <v>1275</v>
          </cell>
          <cell r="B76">
            <v>0</v>
          </cell>
        </row>
        <row r="77">
          <cell r="A77">
            <v>1282</v>
          </cell>
          <cell r="B77">
            <v>0</v>
          </cell>
        </row>
        <row r="78">
          <cell r="A78">
            <v>1116</v>
          </cell>
          <cell r="B78">
            <v>-0.59954200000000002</v>
          </cell>
        </row>
        <row r="79">
          <cell r="A79">
            <v>1180</v>
          </cell>
          <cell r="B79">
            <v>0</v>
          </cell>
        </row>
        <row r="80">
          <cell r="A80">
            <v>1291</v>
          </cell>
          <cell r="B80">
            <v>0</v>
          </cell>
        </row>
        <row r="81">
          <cell r="B81">
            <v>529.36046499999998</v>
          </cell>
        </row>
        <row r="96">
          <cell r="A96" t="str">
            <v>021</v>
          </cell>
          <cell r="B96">
            <v>22.875077000000001</v>
          </cell>
        </row>
        <row r="97">
          <cell r="A97">
            <v>5102</v>
          </cell>
          <cell r="B97">
            <v>11.031936999999999</v>
          </cell>
        </row>
        <row r="98">
          <cell r="A98">
            <v>4101</v>
          </cell>
          <cell r="B98">
            <v>25.392462999999999</v>
          </cell>
        </row>
        <row r="99">
          <cell r="A99">
            <v>4103</v>
          </cell>
          <cell r="B99">
            <v>122.531766</v>
          </cell>
        </row>
        <row r="100">
          <cell r="A100">
            <v>1203</v>
          </cell>
          <cell r="B100">
            <v>417.28553900000003</v>
          </cell>
        </row>
        <row r="101">
          <cell r="A101">
            <v>1205</v>
          </cell>
          <cell r="B101">
            <v>2.4906269999999999</v>
          </cell>
        </row>
        <row r="102">
          <cell r="A102">
            <v>1225</v>
          </cell>
          <cell r="B102">
            <v>169.26400000000001</v>
          </cell>
        </row>
        <row r="103">
          <cell r="A103">
            <v>1251</v>
          </cell>
          <cell r="B103">
            <v>44.669649999999997</v>
          </cell>
        </row>
        <row r="104">
          <cell r="A104">
            <v>1275</v>
          </cell>
          <cell r="B104">
            <v>0</v>
          </cell>
        </row>
        <row r="105">
          <cell r="A105">
            <v>1282</v>
          </cell>
          <cell r="B105">
            <v>0</v>
          </cell>
        </row>
        <row r="106">
          <cell r="A106">
            <v>1116</v>
          </cell>
          <cell r="B106">
            <v>-0.69077</v>
          </cell>
        </row>
        <row r="107">
          <cell r="A107">
            <v>1180</v>
          </cell>
          <cell r="B107">
            <v>0</v>
          </cell>
        </row>
        <row r="108">
          <cell r="A108">
            <v>1291</v>
          </cell>
          <cell r="B108">
            <v>0</v>
          </cell>
        </row>
        <row r="109">
          <cell r="B109">
            <v>814.85028900000009</v>
          </cell>
        </row>
        <row r="124">
          <cell r="A124" t="str">
            <v>021</v>
          </cell>
          <cell r="B124">
            <v>13.253999</v>
          </cell>
        </row>
        <row r="125">
          <cell r="A125">
            <v>5102</v>
          </cell>
          <cell r="B125">
            <v>6.8111379999999997</v>
          </cell>
        </row>
        <row r="126">
          <cell r="A126">
            <v>4101</v>
          </cell>
          <cell r="B126">
            <v>15.677352000000001</v>
          </cell>
        </row>
        <row r="127">
          <cell r="A127">
            <v>4103</v>
          </cell>
          <cell r="B127">
            <v>75.651330999999999</v>
          </cell>
        </row>
        <row r="128">
          <cell r="A128">
            <v>1203</v>
          </cell>
          <cell r="B128">
            <v>515.26567499999999</v>
          </cell>
        </row>
        <row r="129">
          <cell r="A129">
            <v>1205</v>
          </cell>
          <cell r="B129">
            <v>3.0754350000000001</v>
          </cell>
        </row>
        <row r="130">
          <cell r="A130">
            <v>1225</v>
          </cell>
          <cell r="B130">
            <v>209.00779199999999</v>
          </cell>
        </row>
        <row r="131">
          <cell r="A131">
            <v>1251</v>
          </cell>
          <cell r="B131">
            <v>55.158244000000003</v>
          </cell>
        </row>
        <row r="132">
          <cell r="A132">
            <v>1275</v>
          </cell>
          <cell r="B132">
            <v>0</v>
          </cell>
        </row>
        <row r="133">
          <cell r="A133">
            <v>1282</v>
          </cell>
          <cell r="B133">
            <v>0</v>
          </cell>
        </row>
        <row r="134">
          <cell r="A134">
            <v>1116</v>
          </cell>
          <cell r="B134">
            <v>-0.85296499999999997</v>
          </cell>
        </row>
        <row r="135">
          <cell r="A135">
            <v>1180</v>
          </cell>
          <cell r="B135">
            <v>0</v>
          </cell>
        </row>
        <row r="136">
          <cell r="A136">
            <v>1291</v>
          </cell>
          <cell r="B136">
            <v>0</v>
          </cell>
        </row>
        <row r="137">
          <cell r="B137">
            <v>893.04800099999989</v>
          </cell>
        </row>
        <row r="156">
          <cell r="A156" t="str">
            <v>021</v>
          </cell>
          <cell r="B156">
            <v>8.2961799999999997</v>
          </cell>
        </row>
        <row r="157">
          <cell r="A157">
            <v>5102</v>
          </cell>
          <cell r="B157">
            <v>3.8815569999999999</v>
          </cell>
        </row>
        <row r="158">
          <cell r="A158">
            <v>4101</v>
          </cell>
          <cell r="B158">
            <v>8.9342690000000005</v>
          </cell>
        </row>
        <row r="159">
          <cell r="A159">
            <v>4103</v>
          </cell>
          <cell r="B159">
            <v>43.112465999999998</v>
          </cell>
        </row>
        <row r="160">
          <cell r="A160">
            <v>1203</v>
          </cell>
          <cell r="B160">
            <v>342.58180399999998</v>
          </cell>
        </row>
        <row r="161">
          <cell r="A161">
            <v>1205</v>
          </cell>
          <cell r="B161">
            <v>1.75264</v>
          </cell>
        </row>
        <row r="162">
          <cell r="A162">
            <v>1225</v>
          </cell>
          <cell r="B162">
            <v>119.11014900000001</v>
          </cell>
        </row>
        <row r="163">
          <cell r="A163">
            <v>1251</v>
          </cell>
          <cell r="B163">
            <v>31.433788</v>
          </cell>
        </row>
        <row r="164">
          <cell r="A164">
            <v>1275</v>
          </cell>
          <cell r="B164">
            <v>0</v>
          </cell>
        </row>
        <row r="165">
          <cell r="A165">
            <v>1282</v>
          </cell>
          <cell r="B165">
            <v>0</v>
          </cell>
        </row>
        <row r="166">
          <cell r="A166">
            <v>1116</v>
          </cell>
          <cell r="B166">
            <v>0.81015199999999998</v>
          </cell>
        </row>
        <row r="167">
          <cell r="A167">
            <v>1180</v>
          </cell>
          <cell r="B167">
            <v>0</v>
          </cell>
        </row>
        <row r="168">
          <cell r="A168">
            <v>1291</v>
          </cell>
          <cell r="B168">
            <v>0</v>
          </cell>
        </row>
        <row r="169">
          <cell r="B169">
            <v>559.913005</v>
          </cell>
        </row>
        <row r="188">
          <cell r="A188" t="str">
            <v>021</v>
          </cell>
          <cell r="B188">
            <v>21.493701999999999</v>
          </cell>
        </row>
        <row r="189">
          <cell r="A189">
            <v>5102</v>
          </cell>
          <cell r="B189">
            <v>9.3579620000000006</v>
          </cell>
        </row>
        <row r="190">
          <cell r="A190">
            <v>4101</v>
          </cell>
          <cell r="B190">
            <v>25.847324</v>
          </cell>
        </row>
        <row r="191">
          <cell r="A191">
            <v>4103</v>
          </cell>
          <cell r="B191">
            <v>124.726708</v>
          </cell>
        </row>
        <row r="192">
          <cell r="A192">
            <v>1203</v>
          </cell>
          <cell r="B192">
            <v>825.92314899999997</v>
          </cell>
        </row>
        <row r="193">
          <cell r="A193">
            <v>1205</v>
          </cell>
          <cell r="B193">
            <v>4.225403</v>
          </cell>
        </row>
        <row r="194">
          <cell r="A194">
            <v>1225</v>
          </cell>
          <cell r="B194">
            <v>287.16011200000003</v>
          </cell>
        </row>
        <row r="195">
          <cell r="A195">
            <v>1251</v>
          </cell>
          <cell r="B195">
            <v>75.783047999999994</v>
          </cell>
        </row>
        <row r="196">
          <cell r="A196">
            <v>1275</v>
          </cell>
          <cell r="B196">
            <v>0</v>
          </cell>
        </row>
        <row r="197">
          <cell r="A197">
            <v>1282</v>
          </cell>
          <cell r="B197">
            <v>0</v>
          </cell>
        </row>
        <row r="198">
          <cell r="A198">
            <v>1116</v>
          </cell>
          <cell r="B198">
            <v>4.2969889999999999</v>
          </cell>
        </row>
        <row r="199">
          <cell r="A199">
            <v>1180</v>
          </cell>
          <cell r="B199">
            <v>0</v>
          </cell>
        </row>
        <row r="200">
          <cell r="A200">
            <v>1291</v>
          </cell>
          <cell r="B200">
            <v>0</v>
          </cell>
        </row>
        <row r="201">
          <cell r="B201">
            <v>1378.8143969999999</v>
          </cell>
        </row>
        <row r="216">
          <cell r="A216" t="str">
            <v>021</v>
          </cell>
          <cell r="B216">
            <v>42.397745999999998</v>
          </cell>
        </row>
        <row r="217">
          <cell r="A217">
            <v>5102</v>
          </cell>
          <cell r="B217">
            <v>16.012799000000001</v>
          </cell>
        </row>
        <row r="218">
          <cell r="A218">
            <v>4101</v>
          </cell>
          <cell r="B218">
            <v>51.599837999999998</v>
          </cell>
        </row>
        <row r="219">
          <cell r="A219">
            <v>4103</v>
          </cell>
          <cell r="B219">
            <v>248.995904</v>
          </cell>
        </row>
        <row r="220">
          <cell r="A220">
            <v>1203</v>
          </cell>
          <cell r="B220">
            <v>1413.271475</v>
          </cell>
        </row>
        <row r="221">
          <cell r="A221">
            <v>1205</v>
          </cell>
          <cell r="B221">
            <v>7.2302629999999999</v>
          </cell>
        </row>
        <row r="222">
          <cell r="A222">
            <v>1225</v>
          </cell>
          <cell r="B222">
            <v>491.37161900000001</v>
          </cell>
        </row>
        <row r="223">
          <cell r="A223">
            <v>1251</v>
          </cell>
          <cell r="B223">
            <v>129.67552800000001</v>
          </cell>
        </row>
        <row r="224">
          <cell r="A224">
            <v>1275</v>
          </cell>
          <cell r="B224">
            <v>0</v>
          </cell>
        </row>
        <row r="225">
          <cell r="A225">
            <v>1282</v>
          </cell>
          <cell r="B225">
            <v>0</v>
          </cell>
        </row>
        <row r="226">
          <cell r="A226">
            <v>1116</v>
          </cell>
          <cell r="B226">
            <v>9.6922709999999999</v>
          </cell>
        </row>
        <row r="227">
          <cell r="A227">
            <v>1180</v>
          </cell>
          <cell r="B227">
            <v>0</v>
          </cell>
        </row>
        <row r="228">
          <cell r="A228">
            <v>1291</v>
          </cell>
          <cell r="B228">
            <v>0</v>
          </cell>
        </row>
        <row r="229">
          <cell r="B229">
            <v>2410.2474429999997</v>
          </cell>
        </row>
        <row r="243">
          <cell r="A243" t="str">
            <v>021</v>
          </cell>
          <cell r="B243">
            <v>54.220272999999999</v>
          </cell>
        </row>
        <row r="244">
          <cell r="A244">
            <v>5102</v>
          </cell>
          <cell r="B244">
            <v>18.885207000000001</v>
          </cell>
        </row>
        <row r="245">
          <cell r="A245">
            <v>4101</v>
          </cell>
          <cell r="B245">
            <v>52.162219999999998</v>
          </cell>
        </row>
        <row r="246">
          <cell r="A246">
            <v>4103</v>
          </cell>
          <cell r="B246">
            <v>251.709686</v>
          </cell>
        </row>
        <row r="247">
          <cell r="A247">
            <v>1203</v>
          </cell>
          <cell r="B247">
            <v>1666.787012</v>
          </cell>
        </row>
        <row r="248">
          <cell r="A248">
            <v>1205</v>
          </cell>
          <cell r="B248">
            <v>4.2636209999999997</v>
          </cell>
        </row>
        <row r="249">
          <cell r="A249">
            <v>1225</v>
          </cell>
          <cell r="B249">
            <v>289.75743399999999</v>
          </cell>
        </row>
        <row r="250">
          <cell r="A250">
            <v>1251</v>
          </cell>
          <cell r="B250">
            <v>76.468495000000004</v>
          </cell>
        </row>
        <row r="251">
          <cell r="A251">
            <v>1275</v>
          </cell>
          <cell r="B251">
            <v>0</v>
          </cell>
        </row>
        <row r="252">
          <cell r="A252">
            <v>1282</v>
          </cell>
          <cell r="B252">
            <v>0</v>
          </cell>
        </row>
        <row r="253">
          <cell r="A253">
            <v>1116</v>
          </cell>
          <cell r="B253">
            <v>20.496770000000001</v>
          </cell>
        </row>
        <row r="254">
          <cell r="A254">
            <v>1180</v>
          </cell>
          <cell r="B254">
            <v>0</v>
          </cell>
        </row>
        <row r="255">
          <cell r="A255">
            <v>1291</v>
          </cell>
          <cell r="B255">
            <v>0</v>
          </cell>
        </row>
        <row r="256">
          <cell r="B256">
            <v>2434.7507180000002</v>
          </cell>
        </row>
        <row r="270">
          <cell r="A270" t="str">
            <v>021</v>
          </cell>
          <cell r="B270">
            <v>9.4902859999999993</v>
          </cell>
        </row>
        <row r="271">
          <cell r="A271">
            <v>5102</v>
          </cell>
          <cell r="B271">
            <v>3.6212119999999999</v>
          </cell>
        </row>
        <row r="272">
          <cell r="A272">
            <v>4101</v>
          </cell>
          <cell r="B272">
            <v>7.6938719999999998</v>
          </cell>
        </row>
        <row r="273">
          <cell r="A273">
            <v>4103</v>
          </cell>
          <cell r="B273">
            <v>37.126910000000002</v>
          </cell>
        </row>
        <row r="274">
          <cell r="A274">
            <v>1203</v>
          </cell>
          <cell r="B274">
            <v>295.01916599999998</v>
          </cell>
        </row>
        <row r="275">
          <cell r="A275">
            <v>1205</v>
          </cell>
          <cell r="B275">
            <v>0.75465599999999999</v>
          </cell>
        </row>
        <row r="276">
          <cell r="A276">
            <v>1225</v>
          </cell>
          <cell r="B276">
            <v>51.286695000000002</v>
          </cell>
        </row>
        <row r="277">
          <cell r="A277">
            <v>1251</v>
          </cell>
          <cell r="B277">
            <v>13.534826000000001</v>
          </cell>
        </row>
        <row r="278">
          <cell r="A278">
            <v>1275</v>
          </cell>
          <cell r="B278">
            <v>0</v>
          </cell>
        </row>
        <row r="279">
          <cell r="A279">
            <v>1282</v>
          </cell>
          <cell r="B279">
            <v>0</v>
          </cell>
        </row>
        <row r="280">
          <cell r="A280">
            <v>1116</v>
          </cell>
          <cell r="B280">
            <v>4.1162729999999996</v>
          </cell>
        </row>
        <row r="281">
          <cell r="A281">
            <v>1180</v>
          </cell>
          <cell r="B281">
            <v>0</v>
          </cell>
        </row>
        <row r="282">
          <cell r="A282">
            <v>1291</v>
          </cell>
          <cell r="B282">
            <v>0</v>
          </cell>
        </row>
        <row r="283">
          <cell r="B283">
            <v>422.64389599999998</v>
          </cell>
        </row>
        <row r="297">
          <cell r="A297" t="str">
            <v>021</v>
          </cell>
          <cell r="B297">
            <v>26.918725999999999</v>
          </cell>
        </row>
        <row r="298">
          <cell r="A298">
            <v>5102</v>
          </cell>
          <cell r="B298">
            <v>21.509495999999999</v>
          </cell>
        </row>
        <row r="299">
          <cell r="A299">
            <v>4101</v>
          </cell>
          <cell r="B299">
            <v>50.270578</v>
          </cell>
        </row>
        <row r="300">
          <cell r="A300">
            <v>4103</v>
          </cell>
          <cell r="B300">
            <v>242.58153799999999</v>
          </cell>
        </row>
        <row r="301">
          <cell r="A301">
            <v>1203</v>
          </cell>
          <cell r="B301">
            <v>876.18636200000003</v>
          </cell>
        </row>
        <row r="302">
          <cell r="A302">
            <v>1205</v>
          </cell>
          <cell r="B302">
            <v>4.4825489999999997</v>
          </cell>
        </row>
        <row r="303">
          <cell r="A303">
            <v>1225</v>
          </cell>
          <cell r="B303">
            <v>304.63581799999997</v>
          </cell>
        </row>
        <row r="304">
          <cell r="A304">
            <v>1251</v>
          </cell>
          <cell r="B304">
            <v>80.394977999999995</v>
          </cell>
        </row>
        <row r="305">
          <cell r="A305">
            <v>1275</v>
          </cell>
          <cell r="B305">
            <v>0</v>
          </cell>
        </row>
        <row r="306">
          <cell r="A306">
            <v>1282</v>
          </cell>
          <cell r="B306">
            <v>0</v>
          </cell>
        </row>
        <row r="307">
          <cell r="A307">
            <v>1116</v>
          </cell>
          <cell r="B307">
            <v>14.918699</v>
          </cell>
        </row>
        <row r="308">
          <cell r="A308">
            <v>1180</v>
          </cell>
          <cell r="B308">
            <v>0</v>
          </cell>
        </row>
        <row r="309">
          <cell r="A309">
            <v>1291</v>
          </cell>
          <cell r="B309">
            <v>0</v>
          </cell>
        </row>
        <row r="310">
          <cell r="B310">
            <v>1621.8987440000001</v>
          </cell>
        </row>
        <row r="324">
          <cell r="A324" t="str">
            <v>021</v>
          </cell>
          <cell r="B324">
            <v>56.720644</v>
          </cell>
        </row>
        <row r="325">
          <cell r="A325">
            <v>5102</v>
          </cell>
          <cell r="B325">
            <v>42.804882999999997</v>
          </cell>
        </row>
        <row r="326">
          <cell r="A326">
            <v>4101</v>
          </cell>
          <cell r="B326">
            <v>100.04075400000001</v>
          </cell>
        </row>
        <row r="327">
          <cell r="A327">
            <v>4103</v>
          </cell>
          <cell r="B327">
            <v>482.74837500000001</v>
          </cell>
        </row>
        <row r="328">
          <cell r="A328">
            <v>1203</v>
          </cell>
          <cell r="B328">
            <v>1743.6510089999999</v>
          </cell>
        </row>
        <row r="329">
          <cell r="A329">
            <v>1205</v>
          </cell>
          <cell r="B329">
            <v>8.920477</v>
          </cell>
        </row>
        <row r="330">
          <cell r="A330">
            <v>1225</v>
          </cell>
          <cell r="B330">
            <v>606.23923600000001</v>
          </cell>
        </row>
        <row r="331">
          <cell r="A331">
            <v>1251</v>
          </cell>
          <cell r="B331">
            <v>159.98969</v>
          </cell>
        </row>
        <row r="332">
          <cell r="A332">
            <v>1275</v>
          </cell>
          <cell r="B332">
            <v>0</v>
          </cell>
        </row>
        <row r="333">
          <cell r="A333">
            <v>1282</v>
          </cell>
          <cell r="B333">
            <v>0</v>
          </cell>
        </row>
        <row r="334">
          <cell r="A334">
            <v>1116</v>
          </cell>
          <cell r="B334">
            <v>23.503708</v>
          </cell>
        </row>
        <row r="335">
          <cell r="A335">
            <v>1180</v>
          </cell>
          <cell r="B335">
            <v>0</v>
          </cell>
        </row>
        <row r="336">
          <cell r="A336">
            <v>1291</v>
          </cell>
          <cell r="B336">
            <v>0</v>
          </cell>
        </row>
        <row r="337">
          <cell r="B337">
            <v>3224.6187759999998</v>
          </cell>
        </row>
        <row r="353">
          <cell r="A353" t="str">
            <v>021</v>
          </cell>
          <cell r="B353">
            <v>24.202318999999999</v>
          </cell>
        </row>
        <row r="354">
          <cell r="A354">
            <v>5102</v>
          </cell>
          <cell r="B354">
            <v>17.487342000000002</v>
          </cell>
        </row>
        <row r="355">
          <cell r="A355">
            <v>4101</v>
          </cell>
          <cell r="B355">
            <v>44.585742000000003</v>
          </cell>
        </row>
        <row r="356">
          <cell r="A356">
            <v>4103</v>
          </cell>
          <cell r="B356">
            <v>215.14926500000001</v>
          </cell>
        </row>
        <row r="357">
          <cell r="A357">
            <v>1203</v>
          </cell>
          <cell r="B357">
            <v>712.34446100000002</v>
          </cell>
        </row>
        <row r="358">
          <cell r="A358">
            <v>1205</v>
          </cell>
          <cell r="B358">
            <v>5.4665059999999999</v>
          </cell>
        </row>
        <row r="359">
          <cell r="A359">
            <v>1225</v>
          </cell>
          <cell r="B359">
            <v>371.50596000000002</v>
          </cell>
        </row>
        <row r="360">
          <cell r="A360">
            <v>1251</v>
          </cell>
          <cell r="B360">
            <v>98.042355999999998</v>
          </cell>
        </row>
        <row r="361">
          <cell r="A361">
            <v>1275</v>
          </cell>
          <cell r="B361">
            <v>0</v>
          </cell>
        </row>
        <row r="362">
          <cell r="A362">
            <v>1282</v>
          </cell>
          <cell r="B362">
            <v>0</v>
          </cell>
        </row>
        <row r="363">
          <cell r="A363">
            <v>1116</v>
          </cell>
          <cell r="B363">
            <v>9.6021140000000003</v>
          </cell>
        </row>
        <row r="364">
          <cell r="A364">
            <v>1180</v>
          </cell>
          <cell r="B364">
            <v>0</v>
          </cell>
        </row>
        <row r="365">
          <cell r="A365">
            <v>1291</v>
          </cell>
          <cell r="B365">
            <v>0</v>
          </cell>
        </row>
        <row r="366">
          <cell r="B366">
            <v>1498.3860649999999</v>
          </cell>
        </row>
        <row r="380">
          <cell r="A380" t="str">
            <v>021</v>
          </cell>
          <cell r="B380">
            <v>30.524871000000001</v>
          </cell>
        </row>
        <row r="381">
          <cell r="A381">
            <v>5102</v>
          </cell>
          <cell r="B381">
            <v>21.155457999999999</v>
          </cell>
        </row>
        <row r="382">
          <cell r="A382">
            <v>4101</v>
          </cell>
          <cell r="B382">
            <v>53.937973999999997</v>
          </cell>
        </row>
        <row r="383">
          <cell r="A383">
            <v>4103</v>
          </cell>
          <cell r="B383">
            <v>260.27861999999999</v>
          </cell>
        </row>
        <row r="384">
          <cell r="A384">
            <v>1203</v>
          </cell>
          <cell r="B384">
            <v>1477.310841</v>
          </cell>
        </row>
        <row r="385">
          <cell r="A385">
            <v>1205</v>
          </cell>
          <cell r="B385">
            <v>8.8175349999999995</v>
          </cell>
        </row>
        <row r="386">
          <cell r="A386">
            <v>1225</v>
          </cell>
          <cell r="B386">
            <v>599.24324799999999</v>
          </cell>
        </row>
        <row r="387">
          <cell r="A387">
            <v>1251</v>
          </cell>
          <cell r="B387">
            <v>158.14341200000001</v>
          </cell>
        </row>
        <row r="388">
          <cell r="A388">
            <v>1275</v>
          </cell>
          <cell r="B388">
            <v>0</v>
          </cell>
        </row>
        <row r="389">
          <cell r="A389">
            <v>1282</v>
          </cell>
          <cell r="B389">
            <v>0</v>
          </cell>
        </row>
        <row r="390">
          <cell r="A390">
            <v>1116</v>
          </cell>
          <cell r="B390">
            <v>11.616237999999999</v>
          </cell>
        </row>
        <row r="391">
          <cell r="A391">
            <v>1180</v>
          </cell>
          <cell r="B391">
            <v>0</v>
          </cell>
        </row>
        <row r="392">
          <cell r="A392">
            <v>1291</v>
          </cell>
          <cell r="B392">
            <v>0</v>
          </cell>
        </row>
        <row r="393">
          <cell r="B393">
            <v>2621.0281969999996</v>
          </cell>
        </row>
        <row r="407">
          <cell r="A407" t="str">
            <v>021</v>
          </cell>
          <cell r="B407">
            <v>13.726227</v>
          </cell>
        </row>
        <row r="408">
          <cell r="A408">
            <v>5102</v>
          </cell>
          <cell r="B408">
            <v>9.2304840000000006</v>
          </cell>
        </row>
        <row r="409">
          <cell r="A409">
            <v>4101</v>
          </cell>
          <cell r="B409">
            <v>23.534050000000001</v>
          </cell>
        </row>
        <row r="410">
          <cell r="A410">
            <v>4103</v>
          </cell>
          <cell r="B410">
            <v>113.563964</v>
          </cell>
        </row>
        <row r="411">
          <cell r="A411">
            <v>1203</v>
          </cell>
          <cell r="B411">
            <v>644.57570899999996</v>
          </cell>
        </row>
        <row r="412">
          <cell r="A412">
            <v>1205</v>
          </cell>
          <cell r="B412">
            <v>4.80905</v>
          </cell>
        </row>
        <row r="413">
          <cell r="A413">
            <v>1225</v>
          </cell>
          <cell r="B413">
            <v>326.82495699999998</v>
          </cell>
        </row>
        <row r="414">
          <cell r="A414">
            <v>1251</v>
          </cell>
          <cell r="B414">
            <v>86.250806999999995</v>
          </cell>
        </row>
        <row r="415">
          <cell r="A415">
            <v>1275</v>
          </cell>
          <cell r="B415">
            <v>0</v>
          </cell>
        </row>
        <row r="416">
          <cell r="A416">
            <v>1282</v>
          </cell>
          <cell r="B416">
            <v>0</v>
          </cell>
        </row>
        <row r="417">
          <cell r="A417">
            <v>1116</v>
          </cell>
          <cell r="B417">
            <v>5.0683610000000003</v>
          </cell>
        </row>
        <row r="418">
          <cell r="A418">
            <v>1180</v>
          </cell>
          <cell r="B418">
            <v>0</v>
          </cell>
        </row>
        <row r="419">
          <cell r="A419">
            <v>1291</v>
          </cell>
          <cell r="B419">
            <v>0</v>
          </cell>
        </row>
        <row r="420">
          <cell r="B420">
            <v>1227.5836089999998</v>
          </cell>
        </row>
        <row r="434">
          <cell r="A434" t="str">
            <v>021</v>
          </cell>
          <cell r="B434">
            <v>9.9192429999999998</v>
          </cell>
        </row>
        <row r="435">
          <cell r="A435">
            <v>5102</v>
          </cell>
          <cell r="B435">
            <v>6.0694619999999997</v>
          </cell>
        </row>
        <row r="436">
          <cell r="A436">
            <v>4101</v>
          </cell>
          <cell r="B436">
            <v>15.474705999999999</v>
          </cell>
        </row>
        <row r="437">
          <cell r="A437">
            <v>4103</v>
          </cell>
          <cell r="B437">
            <v>74.673461000000003</v>
          </cell>
        </row>
        <row r="438">
          <cell r="A438">
            <v>1203</v>
          </cell>
          <cell r="B438">
            <v>423.83778599999999</v>
          </cell>
        </row>
        <row r="439">
          <cell r="A439">
            <v>1205</v>
          </cell>
          <cell r="B439">
            <v>5.0594700000000001</v>
          </cell>
        </row>
        <row r="440">
          <cell r="A440">
            <v>1225</v>
          </cell>
          <cell r="B440">
            <v>343.843591</v>
          </cell>
        </row>
        <row r="441">
          <cell r="A441">
            <v>1251</v>
          </cell>
          <cell r="B441">
            <v>90.742113000000003</v>
          </cell>
        </row>
        <row r="442">
          <cell r="A442">
            <v>1275</v>
          </cell>
          <cell r="B442">
            <v>0</v>
          </cell>
        </row>
        <row r="443">
          <cell r="A443">
            <v>1282</v>
          </cell>
          <cell r="B443">
            <v>0</v>
          </cell>
        </row>
        <row r="444">
          <cell r="A444">
            <v>1116</v>
          </cell>
          <cell r="B444">
            <v>3.215741</v>
          </cell>
        </row>
        <row r="445">
          <cell r="A445">
            <v>1180</v>
          </cell>
          <cell r="B445">
            <v>0</v>
          </cell>
        </row>
        <row r="446">
          <cell r="A446">
            <v>1291</v>
          </cell>
          <cell r="B446">
            <v>0</v>
          </cell>
        </row>
        <row r="447">
          <cell r="B447">
            <v>972.83557300000007</v>
          </cell>
        </row>
        <row r="461">
          <cell r="A461" t="str">
            <v>021</v>
          </cell>
          <cell r="B461">
            <v>5.9216030000000002</v>
          </cell>
        </row>
        <row r="462">
          <cell r="A462">
            <v>5102</v>
          </cell>
          <cell r="B462">
            <v>4.062551</v>
          </cell>
        </row>
        <row r="463">
          <cell r="A463">
            <v>4101</v>
          </cell>
          <cell r="B463">
            <v>11.221038999999999</v>
          </cell>
        </row>
        <row r="464">
          <cell r="A464">
            <v>4103</v>
          </cell>
          <cell r="B464">
            <v>54.147317000000001</v>
          </cell>
        </row>
        <row r="465">
          <cell r="A465">
            <v>1203</v>
          </cell>
          <cell r="B465">
            <v>378.25699100000003</v>
          </cell>
        </row>
        <row r="466">
          <cell r="A466">
            <v>1205</v>
          </cell>
          <cell r="B466">
            <v>3.8098339999999999</v>
          </cell>
        </row>
        <row r="467">
          <cell r="A467">
            <v>1225</v>
          </cell>
          <cell r="B467">
            <v>258.91786100000002</v>
          </cell>
        </row>
        <row r="468">
          <cell r="A468">
            <v>1251</v>
          </cell>
          <cell r="B468">
            <v>68.329770999999994</v>
          </cell>
        </row>
        <row r="469">
          <cell r="A469">
            <v>1275</v>
          </cell>
          <cell r="B469">
            <v>0</v>
          </cell>
        </row>
        <row r="470">
          <cell r="A470">
            <v>1282</v>
          </cell>
          <cell r="B470">
            <v>0</v>
          </cell>
        </row>
        <row r="471">
          <cell r="A471">
            <v>1116</v>
          </cell>
          <cell r="B471">
            <v>2.1524329999999998</v>
          </cell>
        </row>
        <row r="472">
          <cell r="A472">
            <v>1180</v>
          </cell>
          <cell r="B472">
            <v>0</v>
          </cell>
        </row>
        <row r="473">
          <cell r="A473">
            <v>1291</v>
          </cell>
          <cell r="B473">
            <v>0</v>
          </cell>
        </row>
        <row r="474">
          <cell r="B474">
            <v>786.81940000000009</v>
          </cell>
        </row>
        <row r="489">
          <cell r="A489" t="str">
            <v>021</v>
          </cell>
          <cell r="B489">
            <v>23.149773</v>
          </cell>
        </row>
        <row r="490">
          <cell r="A490">
            <v>5102</v>
          </cell>
          <cell r="B490">
            <v>14.833223</v>
          </cell>
        </row>
        <row r="491">
          <cell r="A491">
            <v>4101</v>
          </cell>
          <cell r="B491">
            <v>44.121932000000001</v>
          </cell>
        </row>
        <row r="492">
          <cell r="A492">
            <v>4103</v>
          </cell>
          <cell r="B492">
            <v>212.91114099999999</v>
          </cell>
        </row>
        <row r="493">
          <cell r="A493">
            <v>1203</v>
          </cell>
          <cell r="B493">
            <v>1294.777075</v>
          </cell>
        </row>
        <row r="494">
          <cell r="A494">
            <v>1205</v>
          </cell>
          <cell r="B494">
            <v>13.910503</v>
          </cell>
        </row>
        <row r="495">
          <cell r="A495">
            <v>1225</v>
          </cell>
          <cell r="B495">
            <v>945.36337100000003</v>
          </cell>
        </row>
        <row r="496">
          <cell r="A496">
            <v>1251</v>
          </cell>
          <cell r="B496">
            <v>249.48631399999999</v>
          </cell>
        </row>
        <row r="497">
          <cell r="A497">
            <v>1275</v>
          </cell>
          <cell r="B497">
            <v>0</v>
          </cell>
        </row>
        <row r="498">
          <cell r="A498">
            <v>1282</v>
          </cell>
          <cell r="B498">
            <v>0</v>
          </cell>
        </row>
        <row r="499">
          <cell r="A499">
            <v>1116</v>
          </cell>
          <cell r="B499">
            <v>7.4303129999999999</v>
          </cell>
        </row>
        <row r="500">
          <cell r="A500">
            <v>1180</v>
          </cell>
          <cell r="B500">
            <v>0</v>
          </cell>
        </row>
        <row r="501">
          <cell r="A501">
            <v>1291</v>
          </cell>
          <cell r="B501">
            <v>0</v>
          </cell>
        </row>
        <row r="502">
          <cell r="B502">
            <v>2805.9836450000003</v>
          </cell>
        </row>
        <row r="517">
          <cell r="A517" t="str">
            <v>021</v>
          </cell>
          <cell r="B517">
            <v>1.7398260000000001</v>
          </cell>
        </row>
        <row r="518">
          <cell r="A518">
            <v>5102</v>
          </cell>
          <cell r="B518">
            <v>1.027549</v>
          </cell>
        </row>
        <row r="519">
          <cell r="A519">
            <v>4101</v>
          </cell>
          <cell r="B519">
            <v>3.0564800000000001</v>
          </cell>
        </row>
        <row r="520">
          <cell r="A520">
            <v>4103</v>
          </cell>
          <cell r="B520">
            <v>14.749097000000001</v>
          </cell>
        </row>
        <row r="521">
          <cell r="A521">
            <v>1203</v>
          </cell>
          <cell r="B521">
            <v>77.734560000000002</v>
          </cell>
        </row>
        <row r="522">
          <cell r="A522">
            <v>1205</v>
          </cell>
          <cell r="B522">
            <v>1.1777690000000001</v>
          </cell>
        </row>
        <row r="523">
          <cell r="A523">
            <v>1225</v>
          </cell>
          <cell r="B523">
            <v>80.041644000000005</v>
          </cell>
        </row>
        <row r="524">
          <cell r="A524">
            <v>1251</v>
          </cell>
          <cell r="B524">
            <v>21.123405999999999</v>
          </cell>
        </row>
        <row r="525">
          <cell r="A525">
            <v>1275</v>
          </cell>
          <cell r="B525">
            <v>0</v>
          </cell>
        </row>
        <row r="526">
          <cell r="A526">
            <v>1282</v>
          </cell>
          <cell r="B526">
            <v>0</v>
          </cell>
        </row>
        <row r="527">
          <cell r="A527">
            <v>1116</v>
          </cell>
          <cell r="B527">
            <v>0.445434</v>
          </cell>
        </row>
        <row r="528">
          <cell r="A528">
            <v>1180</v>
          </cell>
          <cell r="B528">
            <v>0</v>
          </cell>
        </row>
        <row r="529">
          <cell r="A529">
            <v>1291</v>
          </cell>
          <cell r="B529">
            <v>0</v>
          </cell>
        </row>
        <row r="530">
          <cell r="B530">
            <v>201.095765</v>
          </cell>
        </row>
        <row r="544">
          <cell r="A544" t="str">
            <v>021</v>
          </cell>
          <cell r="B544">
            <v>37.472752999999997</v>
          </cell>
        </row>
        <row r="545">
          <cell r="A545">
            <v>5102</v>
          </cell>
          <cell r="B545">
            <v>20.361053999999999</v>
          </cell>
        </row>
        <row r="546">
          <cell r="A546">
            <v>4101</v>
          </cell>
          <cell r="B546">
            <v>60.564655000000002</v>
          </cell>
        </row>
        <row r="547">
          <cell r="A547">
            <v>4103</v>
          </cell>
          <cell r="B547">
            <v>292.25578400000001</v>
          </cell>
        </row>
        <row r="548">
          <cell r="A548">
            <v>1203</v>
          </cell>
          <cell r="B548">
            <v>1421.836683</v>
          </cell>
        </row>
        <row r="549">
          <cell r="A549">
            <v>1205</v>
          </cell>
          <cell r="B549">
            <v>21.216075</v>
          </cell>
        </row>
        <row r="550">
          <cell r="A550">
            <v>1225</v>
          </cell>
          <cell r="B550">
            <v>1441.8530089999999</v>
          </cell>
        </row>
        <row r="551">
          <cell r="A551">
            <v>1251</v>
          </cell>
          <cell r="B551">
            <v>380.51251300000001</v>
          </cell>
        </row>
        <row r="552">
          <cell r="A552">
            <v>1275</v>
          </cell>
          <cell r="B552">
            <v>0</v>
          </cell>
        </row>
        <row r="553">
          <cell r="A553">
            <v>1282</v>
          </cell>
          <cell r="B553">
            <v>0</v>
          </cell>
        </row>
        <row r="554">
          <cell r="A554">
            <v>1116</v>
          </cell>
          <cell r="B554">
            <v>6.8649360000000001</v>
          </cell>
        </row>
        <row r="555">
          <cell r="A555">
            <v>1180</v>
          </cell>
          <cell r="B555">
            <v>0</v>
          </cell>
        </row>
        <row r="556">
          <cell r="A556">
            <v>1291</v>
          </cell>
          <cell r="B556">
            <v>0</v>
          </cell>
        </row>
        <row r="557">
          <cell r="B557">
            <v>3682.9374620000003</v>
          </cell>
        </row>
        <row r="571">
          <cell r="A571" t="str">
            <v>021</v>
          </cell>
          <cell r="B571">
            <v>27.451640999999999</v>
          </cell>
        </row>
        <row r="572">
          <cell r="A572">
            <v>5102</v>
          </cell>
          <cell r="B572">
            <v>14.453507999999999</v>
          </cell>
        </row>
        <row r="573">
          <cell r="A573">
            <v>4101</v>
          </cell>
          <cell r="B573">
            <v>42.992455999999997</v>
          </cell>
        </row>
        <row r="574">
          <cell r="A574">
            <v>4103</v>
          </cell>
          <cell r="B574">
            <v>207.460835</v>
          </cell>
        </row>
        <row r="575">
          <cell r="A575">
            <v>1203</v>
          </cell>
          <cell r="B575">
            <v>1009.305693</v>
          </cell>
        </row>
        <row r="576">
          <cell r="A576">
            <v>1205</v>
          </cell>
          <cell r="B576">
            <v>15.060453000000001</v>
          </cell>
        </row>
        <row r="577">
          <cell r="A577">
            <v>1225</v>
          </cell>
          <cell r="B577">
            <v>1023.514492</v>
          </cell>
        </row>
        <row r="578">
          <cell r="A578">
            <v>1251</v>
          </cell>
          <cell r="B578">
            <v>270.11080099999998</v>
          </cell>
        </row>
        <row r="579">
          <cell r="A579">
            <v>1275</v>
          </cell>
          <cell r="B579">
            <v>0</v>
          </cell>
        </row>
        <row r="580">
          <cell r="A580">
            <v>1282</v>
          </cell>
          <cell r="B580">
            <v>0</v>
          </cell>
        </row>
        <row r="581">
          <cell r="A581">
            <v>1116</v>
          </cell>
          <cell r="B581">
            <v>4.8731470000000003</v>
          </cell>
        </row>
        <row r="582">
          <cell r="A582">
            <v>1180</v>
          </cell>
          <cell r="B582">
            <v>0</v>
          </cell>
        </row>
        <row r="583">
          <cell r="A583">
            <v>1291</v>
          </cell>
          <cell r="B583">
            <v>0</v>
          </cell>
        </row>
        <row r="584">
          <cell r="B584">
            <v>2615.2230259999997</v>
          </cell>
        </row>
        <row r="598">
          <cell r="A598" t="str">
            <v>021</v>
          </cell>
          <cell r="B598">
            <v>59.572513000000001</v>
          </cell>
        </row>
        <row r="599">
          <cell r="A599">
            <v>5102</v>
          </cell>
          <cell r="B599">
            <v>33.518295000000002</v>
          </cell>
        </row>
        <row r="600">
          <cell r="A600">
            <v>4101</v>
          </cell>
          <cell r="B600">
            <v>99.192640999999995</v>
          </cell>
        </row>
        <row r="601">
          <cell r="A601">
            <v>4103</v>
          </cell>
          <cell r="B601">
            <v>478.65579000000002</v>
          </cell>
        </row>
        <row r="602">
          <cell r="A602">
            <v>1203</v>
          </cell>
          <cell r="B602">
            <v>1992.3155850000001</v>
          </cell>
        </row>
        <row r="603">
          <cell r="A603">
            <v>1205</v>
          </cell>
          <cell r="B603">
            <v>32.431125000000002</v>
          </cell>
        </row>
        <row r="604">
          <cell r="A604">
            <v>1225</v>
          </cell>
          <cell r="B604">
            <v>2204.032361</v>
          </cell>
        </row>
        <row r="605">
          <cell r="A605">
            <v>1251</v>
          </cell>
          <cell r="B605">
            <v>581.65561100000002</v>
          </cell>
        </row>
        <row r="606">
          <cell r="A606">
            <v>1275</v>
          </cell>
          <cell r="B606">
            <v>0</v>
          </cell>
        </row>
        <row r="607">
          <cell r="A607">
            <v>1282</v>
          </cell>
          <cell r="B607">
            <v>0</v>
          </cell>
        </row>
        <row r="608">
          <cell r="A608">
            <v>1116</v>
          </cell>
          <cell r="B608">
            <v>8.694877</v>
          </cell>
        </row>
        <row r="609">
          <cell r="A609">
            <v>1180</v>
          </cell>
          <cell r="B609">
            <v>0</v>
          </cell>
        </row>
        <row r="610">
          <cell r="A610">
            <v>1291</v>
          </cell>
          <cell r="B610">
            <v>0</v>
          </cell>
        </row>
        <row r="611">
          <cell r="B611">
            <v>5490.0687980000002</v>
          </cell>
        </row>
        <row r="625">
          <cell r="A625" t="str">
            <v>021</v>
          </cell>
          <cell r="B625">
            <v>29.554843000000002</v>
          </cell>
        </row>
        <row r="626">
          <cell r="A626">
            <v>5102</v>
          </cell>
          <cell r="B626">
            <v>26.131197</v>
          </cell>
        </row>
        <row r="627">
          <cell r="A627">
            <v>4101</v>
          </cell>
          <cell r="B627">
            <v>68.895399999999995</v>
          </cell>
        </row>
        <row r="628">
          <cell r="A628">
            <v>4103</v>
          </cell>
          <cell r="B628">
            <v>332.45593300000002</v>
          </cell>
        </row>
        <row r="629">
          <cell r="A629">
            <v>1203</v>
          </cell>
          <cell r="B629">
            <v>1078.274735</v>
          </cell>
        </row>
        <row r="630">
          <cell r="A630">
            <v>1205</v>
          </cell>
          <cell r="B630">
            <v>16.089582</v>
          </cell>
        </row>
        <row r="631">
          <cell r="A631">
            <v>1225</v>
          </cell>
          <cell r="B631">
            <v>1093.4544659999999</v>
          </cell>
        </row>
        <row r="632">
          <cell r="A632">
            <v>1251</v>
          </cell>
          <cell r="B632">
            <v>288.56832400000002</v>
          </cell>
        </row>
        <row r="633">
          <cell r="A633">
            <v>1275</v>
          </cell>
          <cell r="B633">
            <v>0</v>
          </cell>
        </row>
        <row r="634">
          <cell r="A634">
            <v>1282</v>
          </cell>
          <cell r="B634">
            <v>0</v>
          </cell>
        </row>
        <row r="635">
          <cell r="A635">
            <v>1116</v>
          </cell>
          <cell r="B635">
            <v>3.2724340000000001</v>
          </cell>
        </row>
        <row r="636">
          <cell r="A636">
            <v>1180</v>
          </cell>
          <cell r="B636">
            <v>0</v>
          </cell>
        </row>
        <row r="637">
          <cell r="A637">
            <v>1291</v>
          </cell>
          <cell r="B637">
            <v>0</v>
          </cell>
        </row>
        <row r="638">
          <cell r="B638">
            <v>2936.6969139999997</v>
          </cell>
        </row>
        <row r="652">
          <cell r="A652" t="str">
            <v>021</v>
          </cell>
          <cell r="B652">
            <v>89.077213</v>
          </cell>
        </row>
        <row r="653">
          <cell r="A653">
            <v>5102</v>
          </cell>
          <cell r="B653">
            <v>76.981962999999993</v>
          </cell>
        </row>
        <row r="654">
          <cell r="A654">
            <v>4101</v>
          </cell>
          <cell r="B654">
            <v>202.964414</v>
          </cell>
        </row>
        <row r="655">
          <cell r="A655">
            <v>4103</v>
          </cell>
          <cell r="B655">
            <v>979.40826100000004</v>
          </cell>
        </row>
        <row r="656">
          <cell r="A656">
            <v>1203</v>
          </cell>
          <cell r="B656">
            <v>3176.5749289999999</v>
          </cell>
        </row>
        <row r="657">
          <cell r="A657">
            <v>1205</v>
          </cell>
          <cell r="B657">
            <v>47.399572999999997</v>
          </cell>
        </row>
        <row r="658">
          <cell r="A658">
            <v>1225</v>
          </cell>
          <cell r="B658">
            <v>3221.2941019999998</v>
          </cell>
        </row>
        <row r="659">
          <cell r="A659">
            <v>1251</v>
          </cell>
          <cell r="B659">
            <v>850.11627799999997</v>
          </cell>
        </row>
        <row r="660">
          <cell r="A660">
            <v>1275</v>
          </cell>
          <cell r="B660">
            <v>0</v>
          </cell>
        </row>
        <row r="661">
          <cell r="A661">
            <v>1282</v>
          </cell>
          <cell r="B661">
            <v>0</v>
          </cell>
        </row>
        <row r="662">
          <cell r="A662">
            <v>1116</v>
          </cell>
          <cell r="B662">
            <v>10.078727000000001</v>
          </cell>
        </row>
        <row r="663">
          <cell r="A663">
            <v>1180</v>
          </cell>
          <cell r="B663">
            <v>0</v>
          </cell>
        </row>
        <row r="664">
          <cell r="A664">
            <v>1291</v>
          </cell>
          <cell r="B664">
            <v>0</v>
          </cell>
        </row>
        <row r="665">
          <cell r="B665">
            <v>8653.8954599999997</v>
          </cell>
        </row>
        <row r="679">
          <cell r="A679" t="str">
            <v>021</v>
          </cell>
          <cell r="B679">
            <v>9.8857820000000007</v>
          </cell>
        </row>
        <row r="680">
          <cell r="A680">
            <v>5102</v>
          </cell>
          <cell r="B680">
            <v>8.1162799999999997</v>
          </cell>
        </row>
        <row r="681">
          <cell r="A681">
            <v>4101</v>
          </cell>
          <cell r="B681">
            <v>21.398726</v>
          </cell>
        </row>
        <row r="682">
          <cell r="A682">
            <v>4103</v>
          </cell>
          <cell r="B682">
            <v>103.25992100000001</v>
          </cell>
        </row>
        <row r="683">
          <cell r="A683">
            <v>1203</v>
          </cell>
          <cell r="B683">
            <v>334.90923900000001</v>
          </cell>
        </row>
        <row r="684">
          <cell r="A684">
            <v>1205</v>
          </cell>
          <cell r="B684">
            <v>4.9973809999999999</v>
          </cell>
        </row>
        <row r="685">
          <cell r="A685">
            <v>1225</v>
          </cell>
          <cell r="B685">
            <v>339.62402300000002</v>
          </cell>
        </row>
        <row r="686">
          <cell r="A686">
            <v>1251</v>
          </cell>
          <cell r="B686">
            <v>89.628546999999998</v>
          </cell>
        </row>
        <row r="687">
          <cell r="A687">
            <v>1275</v>
          </cell>
          <cell r="B687">
            <v>0</v>
          </cell>
        </row>
        <row r="688">
          <cell r="A688">
            <v>1282</v>
          </cell>
          <cell r="B688">
            <v>0</v>
          </cell>
        </row>
        <row r="689">
          <cell r="A689">
            <v>1116</v>
          </cell>
          <cell r="B689">
            <v>1.1550100000000001</v>
          </cell>
        </row>
        <row r="690">
          <cell r="A690">
            <v>1180</v>
          </cell>
          <cell r="B690">
            <v>0</v>
          </cell>
        </row>
        <row r="691">
          <cell r="A691">
            <v>1291</v>
          </cell>
          <cell r="B691">
            <v>0</v>
          </cell>
        </row>
        <row r="692">
          <cell r="B692">
            <v>912.97490900000003</v>
          </cell>
        </row>
        <row r="706">
          <cell r="A706" t="str">
            <v>021</v>
          </cell>
          <cell r="B706">
            <v>10.278637</v>
          </cell>
        </row>
        <row r="707">
          <cell r="A707">
            <v>5102</v>
          </cell>
          <cell r="B707">
            <v>8.3199590000000008</v>
          </cell>
        </row>
        <row r="708">
          <cell r="A708">
            <v>4101</v>
          </cell>
          <cell r="B708">
            <v>21.935731000000001</v>
          </cell>
        </row>
        <row r="709">
          <cell r="A709">
            <v>4103</v>
          </cell>
          <cell r="B709">
            <v>105.851248</v>
          </cell>
        </row>
        <row r="710">
          <cell r="A710">
            <v>1203</v>
          </cell>
          <cell r="B710">
            <v>400.532826</v>
          </cell>
        </row>
        <row r="711">
          <cell r="A711">
            <v>1205</v>
          </cell>
          <cell r="B711">
            <v>5.6350699999999998</v>
          </cell>
        </row>
        <row r="712">
          <cell r="A712">
            <v>1225</v>
          </cell>
          <cell r="B712">
            <v>382.96164800000003</v>
          </cell>
        </row>
        <row r="713">
          <cell r="A713">
            <v>1251</v>
          </cell>
          <cell r="B713">
            <v>101.065572</v>
          </cell>
        </row>
        <row r="714">
          <cell r="A714">
            <v>1275</v>
          </cell>
          <cell r="B714">
            <v>0</v>
          </cell>
        </row>
        <row r="715">
          <cell r="A715">
            <v>1282</v>
          </cell>
          <cell r="B715">
            <v>0</v>
          </cell>
        </row>
        <row r="716">
          <cell r="A716">
            <v>1116</v>
          </cell>
          <cell r="B716">
            <v>1.278715</v>
          </cell>
        </row>
        <row r="717">
          <cell r="A717">
            <v>1180</v>
          </cell>
          <cell r="B717">
            <v>0</v>
          </cell>
        </row>
        <row r="718">
          <cell r="A718">
            <v>1291</v>
          </cell>
          <cell r="B718">
            <v>0</v>
          </cell>
        </row>
        <row r="719">
          <cell r="B719">
            <v>1037.859406</v>
          </cell>
        </row>
        <row r="733">
          <cell r="A733" t="str">
            <v>021</v>
          </cell>
          <cell r="B733">
            <v>27.288473</v>
          </cell>
        </row>
        <row r="734">
          <cell r="A734">
            <v>5102</v>
          </cell>
          <cell r="B734">
            <v>21.781648000000001</v>
          </cell>
        </row>
        <row r="735">
          <cell r="A735">
            <v>4101</v>
          </cell>
          <cell r="B735">
            <v>60.162385</v>
          </cell>
        </row>
        <row r="736">
          <cell r="A736">
            <v>4103</v>
          </cell>
          <cell r="B736">
            <v>290.31462099999999</v>
          </cell>
        </row>
        <row r="737">
          <cell r="A737">
            <v>1203</v>
          </cell>
          <cell r="B737">
            <v>1048.5946879999999</v>
          </cell>
        </row>
        <row r="738">
          <cell r="A738">
            <v>1205</v>
          </cell>
          <cell r="B738">
            <v>14.752610000000001</v>
          </cell>
        </row>
        <row r="739">
          <cell r="A739">
            <v>1225</v>
          </cell>
          <cell r="B739">
            <v>1002.593356</v>
          </cell>
        </row>
        <row r="740">
          <cell r="A740">
            <v>1251</v>
          </cell>
          <cell r="B740">
            <v>264.58960500000001</v>
          </cell>
        </row>
        <row r="741">
          <cell r="A741">
            <v>1275</v>
          </cell>
          <cell r="B741">
            <v>0</v>
          </cell>
        </row>
        <row r="742">
          <cell r="A742">
            <v>1282</v>
          </cell>
          <cell r="B742">
            <v>0</v>
          </cell>
        </row>
        <row r="743">
          <cell r="A743">
            <v>1116</v>
          </cell>
          <cell r="B743">
            <v>3.0996999999999999</v>
          </cell>
        </row>
        <row r="744">
          <cell r="A744">
            <v>1180</v>
          </cell>
          <cell r="B744">
            <v>0</v>
          </cell>
        </row>
        <row r="745">
          <cell r="A745">
            <v>1291</v>
          </cell>
          <cell r="B745">
            <v>0</v>
          </cell>
        </row>
        <row r="746">
          <cell r="B746">
            <v>2733.1770860000001</v>
          </cell>
        </row>
        <row r="762">
          <cell r="A762" t="str">
            <v>021</v>
          </cell>
          <cell r="B762">
            <v>19.360876999999999</v>
          </cell>
        </row>
        <row r="763">
          <cell r="A763">
            <v>5102</v>
          </cell>
          <cell r="B763">
            <v>15.78265</v>
          </cell>
        </row>
        <row r="764">
          <cell r="A764">
            <v>4101</v>
          </cell>
          <cell r="B764">
            <v>43.592745000000001</v>
          </cell>
        </row>
        <row r="765">
          <cell r="A765">
            <v>4103</v>
          </cell>
          <cell r="B765">
            <v>210.35754</v>
          </cell>
        </row>
        <row r="766">
          <cell r="A766">
            <v>1203</v>
          </cell>
          <cell r="B766">
            <v>759.79569400000003</v>
          </cell>
        </row>
        <row r="767">
          <cell r="A767">
            <v>1205</v>
          </cell>
          <cell r="B767">
            <v>13.604839</v>
          </cell>
        </row>
        <row r="768">
          <cell r="A768">
            <v>1225</v>
          </cell>
          <cell r="B768">
            <v>924.59033099999999</v>
          </cell>
        </row>
        <row r="769">
          <cell r="A769">
            <v>1251</v>
          </cell>
          <cell r="B769">
            <v>244.0042</v>
          </cell>
        </row>
        <row r="770">
          <cell r="A770">
            <v>1275</v>
          </cell>
          <cell r="B770">
            <v>0</v>
          </cell>
        </row>
        <row r="771">
          <cell r="A771">
            <v>1282</v>
          </cell>
          <cell r="B771">
            <v>0</v>
          </cell>
        </row>
        <row r="772">
          <cell r="A772">
            <v>1116</v>
          </cell>
          <cell r="B772">
            <v>2.6951939999999999</v>
          </cell>
        </row>
        <row r="773">
          <cell r="A773">
            <v>1180</v>
          </cell>
          <cell r="B773">
            <v>0</v>
          </cell>
        </row>
        <row r="774">
          <cell r="A774">
            <v>1291</v>
          </cell>
          <cell r="B774">
            <v>0</v>
          </cell>
        </row>
        <row r="775">
          <cell r="B775">
            <v>2233.7840699999997</v>
          </cell>
        </row>
        <row r="789">
          <cell r="A789" t="str">
            <v>021</v>
          </cell>
          <cell r="B789">
            <v>13.762381</v>
          </cell>
        </row>
        <row r="790">
          <cell r="A790">
            <v>5102</v>
          </cell>
          <cell r="B790">
            <v>11.218854</v>
          </cell>
        </row>
        <row r="791">
          <cell r="A791">
            <v>4101</v>
          </cell>
          <cell r="B791">
            <v>30.987231999999999</v>
          </cell>
        </row>
        <row r="792">
          <cell r="A792">
            <v>4103</v>
          </cell>
          <cell r="B792">
            <v>149.52941999999999</v>
          </cell>
        </row>
        <row r="793">
          <cell r="A793">
            <v>1203</v>
          </cell>
          <cell r="B793">
            <v>540.08907799999997</v>
          </cell>
        </row>
        <row r="794">
          <cell r="A794">
            <v>1205</v>
          </cell>
          <cell r="B794">
            <v>8.9800199999999997</v>
          </cell>
        </row>
        <row r="795">
          <cell r="A795">
            <v>1225</v>
          </cell>
          <cell r="B795">
            <v>610.285752</v>
          </cell>
        </row>
        <row r="796">
          <cell r="A796">
            <v>1251</v>
          </cell>
          <cell r="B796">
            <v>161.05758599999999</v>
          </cell>
        </row>
        <row r="797">
          <cell r="A797">
            <v>1275</v>
          </cell>
          <cell r="B797">
            <v>0</v>
          </cell>
        </row>
        <row r="798">
          <cell r="A798">
            <v>1282</v>
          </cell>
          <cell r="B798">
            <v>0</v>
          </cell>
        </row>
        <row r="799">
          <cell r="A799">
            <v>1116</v>
          </cell>
          <cell r="B799">
            <v>1.8519760000000001</v>
          </cell>
        </row>
        <row r="800">
          <cell r="A800">
            <v>1180</v>
          </cell>
          <cell r="B800">
            <v>0</v>
          </cell>
        </row>
        <row r="801">
          <cell r="A801">
            <v>1291</v>
          </cell>
          <cell r="B801">
            <v>0</v>
          </cell>
        </row>
        <row r="802">
          <cell r="B802">
            <v>1527.7622989999998</v>
          </cell>
        </row>
        <row r="817">
          <cell r="A817" t="str">
            <v>021</v>
          </cell>
          <cell r="B817">
            <v>2.1023670000000001</v>
          </cell>
        </row>
        <row r="818">
          <cell r="A818">
            <v>5102</v>
          </cell>
          <cell r="B818">
            <v>1.632754</v>
          </cell>
        </row>
        <row r="819">
          <cell r="A819">
            <v>4101</v>
          </cell>
          <cell r="B819">
            <v>4.5097769999999997</v>
          </cell>
        </row>
        <row r="820">
          <cell r="A820">
            <v>4103</v>
          </cell>
          <cell r="B820">
            <v>21.762004999999998</v>
          </cell>
        </row>
        <row r="821">
          <cell r="A821">
            <v>1203</v>
          </cell>
          <cell r="B821">
            <v>78.602733000000001</v>
          </cell>
        </row>
        <row r="822">
          <cell r="A822">
            <v>1205</v>
          </cell>
          <cell r="B822">
            <v>1.407454</v>
          </cell>
        </row>
        <row r="823">
          <cell r="A823">
            <v>1225</v>
          </cell>
          <cell r="B823">
            <v>95.651144000000002</v>
          </cell>
        </row>
        <row r="824">
          <cell r="A824">
            <v>1251</v>
          </cell>
          <cell r="B824">
            <v>25.242834999999999</v>
          </cell>
        </row>
        <row r="825">
          <cell r="A825">
            <v>1275</v>
          </cell>
          <cell r="B825">
            <v>0</v>
          </cell>
        </row>
        <row r="826">
          <cell r="A826">
            <v>1282</v>
          </cell>
          <cell r="B826">
            <v>0</v>
          </cell>
        </row>
        <row r="827">
          <cell r="A827">
            <v>1116</v>
          </cell>
          <cell r="B827">
            <v>0.28811900000000001</v>
          </cell>
        </row>
        <row r="828">
          <cell r="A828">
            <v>1180</v>
          </cell>
          <cell r="B828">
            <v>0</v>
          </cell>
        </row>
        <row r="829">
          <cell r="A829">
            <v>1291</v>
          </cell>
          <cell r="B829">
            <v>0</v>
          </cell>
        </row>
        <row r="830">
          <cell r="B830">
            <v>231.19918799999999</v>
          </cell>
        </row>
        <row r="845">
          <cell r="A845" t="str">
            <v>021</v>
          </cell>
          <cell r="B845">
            <v>32.906756000000001</v>
          </cell>
        </row>
        <row r="846">
          <cell r="A846">
            <v>5102</v>
          </cell>
          <cell r="B846">
            <v>24.40211</v>
          </cell>
        </row>
        <row r="847">
          <cell r="A847">
            <v>4101</v>
          </cell>
          <cell r="B847">
            <v>67.400277000000003</v>
          </cell>
        </row>
        <row r="848">
          <cell r="A848">
            <v>4103</v>
          </cell>
          <cell r="B848">
            <v>325.24119200000001</v>
          </cell>
        </row>
        <row r="849">
          <cell r="A849">
            <v>1203</v>
          </cell>
          <cell r="B849">
            <v>1342.567828</v>
          </cell>
        </row>
        <row r="850">
          <cell r="A850">
            <v>1205</v>
          </cell>
          <cell r="B850">
            <v>21.03492</v>
          </cell>
        </row>
        <row r="851">
          <cell r="A851">
            <v>1225</v>
          </cell>
          <cell r="B851">
            <v>1429.5416339999999</v>
          </cell>
        </row>
        <row r="852">
          <cell r="A852">
            <v>1251</v>
          </cell>
          <cell r="B852">
            <v>377.26347700000002</v>
          </cell>
        </row>
        <row r="853">
          <cell r="A853">
            <v>1275</v>
          </cell>
          <cell r="B853">
            <v>0</v>
          </cell>
        </row>
        <row r="854">
          <cell r="A854">
            <v>1282</v>
          </cell>
          <cell r="B854">
            <v>0</v>
          </cell>
        </row>
        <row r="855">
          <cell r="A855">
            <v>1116</v>
          </cell>
          <cell r="B855">
            <v>4.7227519999999998</v>
          </cell>
        </row>
        <row r="856">
          <cell r="A856">
            <v>1180</v>
          </cell>
          <cell r="B856">
            <v>0</v>
          </cell>
        </row>
        <row r="857">
          <cell r="A857">
            <v>1291</v>
          </cell>
          <cell r="B857">
            <v>0</v>
          </cell>
        </row>
        <row r="858">
          <cell r="B858">
            <v>3625.080946</v>
          </cell>
        </row>
        <row r="873">
          <cell r="A873" t="str">
            <v>021</v>
          </cell>
          <cell r="B873">
            <v>19.093582999999999</v>
          </cell>
        </row>
        <row r="874">
          <cell r="A874">
            <v>5102</v>
          </cell>
          <cell r="B874">
            <v>12.909592</v>
          </cell>
        </row>
        <row r="875">
          <cell r="A875">
            <v>4101</v>
          </cell>
          <cell r="B875">
            <v>35.657164999999999</v>
          </cell>
        </row>
        <row r="876">
          <cell r="A876">
            <v>4103</v>
          </cell>
          <cell r="B876">
            <v>172.06426300000001</v>
          </cell>
        </row>
        <row r="877">
          <cell r="A877">
            <v>1203</v>
          </cell>
          <cell r="B877">
            <v>710.26656200000002</v>
          </cell>
        </row>
        <row r="878">
          <cell r="A878">
            <v>1205</v>
          </cell>
          <cell r="B878">
            <v>11.923101000000001</v>
          </cell>
        </row>
        <row r="879">
          <cell r="A879">
            <v>1225</v>
          </cell>
          <cell r="B879">
            <v>810.29874299999994</v>
          </cell>
        </row>
        <row r="880">
          <cell r="A880">
            <v>1251</v>
          </cell>
          <cell r="B880">
            <v>213.84205499999999</v>
          </cell>
        </row>
        <row r="881">
          <cell r="A881">
            <v>1275</v>
          </cell>
          <cell r="B881">
            <v>0</v>
          </cell>
        </row>
        <row r="882">
          <cell r="A882">
            <v>1282</v>
          </cell>
          <cell r="B882">
            <v>0</v>
          </cell>
        </row>
        <row r="883">
          <cell r="A883">
            <v>1116</v>
          </cell>
          <cell r="B883">
            <v>3.0129039999999998</v>
          </cell>
        </row>
        <row r="884">
          <cell r="A884">
            <v>1180</v>
          </cell>
          <cell r="B884">
            <v>0</v>
          </cell>
        </row>
        <row r="885">
          <cell r="A885">
            <v>1291</v>
          </cell>
          <cell r="B885">
            <v>0</v>
          </cell>
        </row>
        <row r="886">
          <cell r="B886">
            <v>1989.0679680000001</v>
          </cell>
        </row>
        <row r="901">
          <cell r="A901" t="str">
            <v>021</v>
          </cell>
          <cell r="B901">
            <v>14.893770999999999</v>
          </cell>
        </row>
        <row r="902">
          <cell r="A902">
            <v>5102</v>
          </cell>
          <cell r="B902">
            <v>9.3546510000000005</v>
          </cell>
        </row>
        <row r="903">
          <cell r="A903">
            <v>4101</v>
          </cell>
          <cell r="B903">
            <v>25.838177000000002</v>
          </cell>
        </row>
        <row r="904">
          <cell r="A904">
            <v>4103</v>
          </cell>
          <cell r="B904">
            <v>124.682569</v>
          </cell>
        </row>
        <row r="905">
          <cell r="A905">
            <v>1203</v>
          </cell>
          <cell r="B905">
            <v>482.51154400000001</v>
          </cell>
        </row>
        <row r="906">
          <cell r="A906">
            <v>1205</v>
          </cell>
          <cell r="B906">
            <v>8.0638240000000003</v>
          </cell>
        </row>
        <row r="907">
          <cell r="A907">
            <v>1225</v>
          </cell>
          <cell r="B907">
            <v>548.02075300000001</v>
          </cell>
        </row>
        <row r="908">
          <cell r="A908">
            <v>1251</v>
          </cell>
          <cell r="B908">
            <v>144.625529</v>
          </cell>
        </row>
        <row r="909">
          <cell r="A909">
            <v>1275</v>
          </cell>
          <cell r="B909">
            <v>0</v>
          </cell>
        </row>
        <row r="910">
          <cell r="A910">
            <v>1282</v>
          </cell>
          <cell r="B910">
            <v>0</v>
          </cell>
        </row>
        <row r="911">
          <cell r="A911">
            <v>1116</v>
          </cell>
          <cell r="B911">
            <v>2.3962330000000001</v>
          </cell>
        </row>
        <row r="912">
          <cell r="A912">
            <v>1180</v>
          </cell>
          <cell r="B912">
            <v>0</v>
          </cell>
        </row>
        <row r="913">
          <cell r="A913">
            <v>1291</v>
          </cell>
          <cell r="B913">
            <v>0</v>
          </cell>
        </row>
        <row r="914">
          <cell r="B914">
            <v>1360.3870509999997</v>
          </cell>
        </row>
        <row r="929">
          <cell r="A929" t="str">
            <v>021</v>
          </cell>
          <cell r="B929">
            <v>4.7566990000000002</v>
          </cell>
        </row>
        <row r="930">
          <cell r="A930">
            <v>5102</v>
          </cell>
          <cell r="B930">
            <v>3.0242870000000002</v>
          </cell>
        </row>
        <row r="931">
          <cell r="A931">
            <v>4101</v>
          </cell>
          <cell r="B931">
            <v>8.3532860000000007</v>
          </cell>
        </row>
        <row r="932">
          <cell r="A932">
            <v>4103</v>
          </cell>
          <cell r="B932">
            <v>40.308923999999998</v>
          </cell>
        </row>
        <row r="933">
          <cell r="A933">
            <v>1203</v>
          </cell>
          <cell r="B933">
            <v>149.21003099999999</v>
          </cell>
        </row>
        <row r="934">
          <cell r="A934">
            <v>1205</v>
          </cell>
          <cell r="B934">
            <v>2.4936259999999999</v>
          </cell>
        </row>
        <row r="935">
          <cell r="A935">
            <v>1225</v>
          </cell>
          <cell r="B935">
            <v>169.467849</v>
          </cell>
        </row>
        <row r="936">
          <cell r="A936">
            <v>1251</v>
          </cell>
          <cell r="B936">
            <v>44.723447</v>
          </cell>
        </row>
        <row r="937">
          <cell r="A937">
            <v>1275</v>
          </cell>
          <cell r="B937">
            <v>0</v>
          </cell>
        </row>
        <row r="938">
          <cell r="A938">
            <v>1282</v>
          </cell>
          <cell r="B938">
            <v>0</v>
          </cell>
        </row>
        <row r="939">
          <cell r="A939">
            <v>1116</v>
          </cell>
          <cell r="B939">
            <v>0.72453500000000004</v>
          </cell>
        </row>
        <row r="940">
          <cell r="A940">
            <v>1180</v>
          </cell>
          <cell r="B940">
            <v>0</v>
          </cell>
        </row>
        <row r="941">
          <cell r="A941">
            <v>1291</v>
          </cell>
          <cell r="B941">
            <v>0</v>
          </cell>
        </row>
        <row r="942">
          <cell r="B942">
            <v>423.06268399999999</v>
          </cell>
        </row>
        <row r="957">
          <cell r="A957" t="str">
            <v>021</v>
          </cell>
          <cell r="B957">
            <v>46.377782000000003</v>
          </cell>
        </row>
        <row r="958">
          <cell r="A958">
            <v>5102</v>
          </cell>
          <cell r="B958">
            <v>33.332880000000003</v>
          </cell>
        </row>
        <row r="959">
          <cell r="A959">
            <v>4101</v>
          </cell>
          <cell r="B959">
            <v>88.526604000000006</v>
          </cell>
        </row>
        <row r="960">
          <cell r="A960">
            <v>4103</v>
          </cell>
          <cell r="B960">
            <v>427.186645</v>
          </cell>
        </row>
        <row r="961">
          <cell r="A961">
            <v>1203</v>
          </cell>
          <cell r="B961">
            <v>1551.783148</v>
          </cell>
        </row>
        <row r="962">
          <cell r="A962">
            <v>1205</v>
          </cell>
          <cell r="B962">
            <v>26.049468999999998</v>
          </cell>
        </row>
        <row r="963">
          <cell r="A963">
            <v>1225</v>
          </cell>
          <cell r="B963">
            <v>1770.3324379999999</v>
          </cell>
        </row>
        <row r="964">
          <cell r="A964">
            <v>1251</v>
          </cell>
          <cell r="B964">
            <v>467.19994400000002</v>
          </cell>
        </row>
        <row r="965">
          <cell r="A965">
            <v>1275</v>
          </cell>
          <cell r="B965">
            <v>0</v>
          </cell>
        </row>
        <row r="966">
          <cell r="A966">
            <v>1282</v>
          </cell>
          <cell r="B966">
            <v>0</v>
          </cell>
        </row>
        <row r="967">
          <cell r="A967">
            <v>1116</v>
          </cell>
          <cell r="B967">
            <v>8.3486139999999995</v>
          </cell>
        </row>
        <row r="968">
          <cell r="A968">
            <v>1180</v>
          </cell>
          <cell r="B968">
            <v>0</v>
          </cell>
        </row>
        <row r="969">
          <cell r="A969">
            <v>1291</v>
          </cell>
          <cell r="B969">
            <v>0</v>
          </cell>
        </row>
        <row r="970">
          <cell r="B970">
            <v>4419.1375240000007</v>
          </cell>
        </row>
        <row r="985">
          <cell r="A985" t="str">
            <v>021</v>
          </cell>
          <cell r="B985">
            <v>16.461506</v>
          </cell>
        </row>
        <row r="986">
          <cell r="A986">
            <v>5102</v>
          </cell>
          <cell r="B986">
            <v>11.408753000000001</v>
          </cell>
        </row>
        <row r="987">
          <cell r="A987">
            <v>4101</v>
          </cell>
          <cell r="B987">
            <v>30.299755999999999</v>
          </cell>
        </row>
        <row r="988">
          <cell r="A988">
            <v>4103</v>
          </cell>
          <cell r="B988">
            <v>146.21199200000001</v>
          </cell>
        </row>
        <row r="989">
          <cell r="A989">
            <v>1203</v>
          </cell>
          <cell r="B989">
            <v>597.51509399999998</v>
          </cell>
        </row>
        <row r="990">
          <cell r="A990">
            <v>1205</v>
          </cell>
          <cell r="B990">
            <v>8.9158799999999996</v>
          </cell>
        </row>
        <row r="991">
          <cell r="A991">
            <v>1225</v>
          </cell>
          <cell r="B991">
            <v>605.92678999999998</v>
          </cell>
        </row>
        <row r="992">
          <cell r="A992">
            <v>1251</v>
          </cell>
          <cell r="B992">
            <v>159.90723299999999</v>
          </cell>
        </row>
        <row r="993">
          <cell r="A993">
            <v>1275</v>
          </cell>
          <cell r="B993">
            <v>0</v>
          </cell>
        </row>
        <row r="994">
          <cell r="A994">
            <v>1282</v>
          </cell>
          <cell r="B994">
            <v>0</v>
          </cell>
        </row>
        <row r="995">
          <cell r="A995">
            <v>1116</v>
          </cell>
          <cell r="B995">
            <v>3.5718209999999999</v>
          </cell>
        </row>
        <row r="996">
          <cell r="A996">
            <v>1180</v>
          </cell>
          <cell r="B996">
            <v>0</v>
          </cell>
        </row>
        <row r="997">
          <cell r="A997">
            <v>1291</v>
          </cell>
          <cell r="B997">
            <v>0</v>
          </cell>
        </row>
        <row r="998">
          <cell r="B998">
            <v>1580.2188249999999</v>
          </cell>
        </row>
        <row r="1013">
          <cell r="A1013" t="str">
            <v>021</v>
          </cell>
          <cell r="B1013">
            <v>14.12904</v>
          </cell>
        </row>
        <row r="1014">
          <cell r="A1014">
            <v>5102</v>
          </cell>
          <cell r="B1014">
            <v>9.7922220000000006</v>
          </cell>
        </row>
        <row r="1015">
          <cell r="A1015">
            <v>4101</v>
          </cell>
          <cell r="B1015">
            <v>26.006518</v>
          </cell>
        </row>
        <row r="1016">
          <cell r="A1016">
            <v>4103</v>
          </cell>
          <cell r="B1016">
            <v>125.49489800000001</v>
          </cell>
        </row>
        <row r="1017">
          <cell r="A1017">
            <v>1203</v>
          </cell>
          <cell r="B1017">
            <v>512.85188400000004</v>
          </cell>
        </row>
        <row r="1018">
          <cell r="A1018">
            <v>1205</v>
          </cell>
          <cell r="B1018">
            <v>7.6525689999999997</v>
          </cell>
        </row>
        <row r="1019">
          <cell r="A1019">
            <v>1225</v>
          </cell>
          <cell r="B1019">
            <v>520.07170799999994</v>
          </cell>
        </row>
        <row r="1020">
          <cell r="A1020">
            <v>1251</v>
          </cell>
          <cell r="B1020">
            <v>137.24963</v>
          </cell>
        </row>
        <row r="1021">
          <cell r="A1021">
            <v>1275</v>
          </cell>
          <cell r="B1021">
            <v>0</v>
          </cell>
        </row>
        <row r="1022">
          <cell r="A1022">
            <v>1282</v>
          </cell>
          <cell r="B1022">
            <v>0</v>
          </cell>
        </row>
        <row r="1023">
          <cell r="A1023">
            <v>1116</v>
          </cell>
          <cell r="B1023">
            <v>3.0657220000000001</v>
          </cell>
        </row>
        <row r="1024">
          <cell r="A1024">
            <v>1180</v>
          </cell>
          <cell r="B1024">
            <v>0</v>
          </cell>
        </row>
        <row r="1025">
          <cell r="A1025">
            <v>1291</v>
          </cell>
          <cell r="B1025">
            <v>0</v>
          </cell>
        </row>
        <row r="1026">
          <cell r="B1026">
            <v>1356.3141909999999</v>
          </cell>
        </row>
        <row r="1040">
          <cell r="A1040" t="str">
            <v>021</v>
          </cell>
          <cell r="B1040">
            <v>45.116275999999999</v>
          </cell>
        </row>
        <row r="1041">
          <cell r="A1041">
            <v>5102</v>
          </cell>
          <cell r="B1041">
            <v>31.268125000000001</v>
          </cell>
        </row>
        <row r="1042">
          <cell r="A1042">
            <v>4101</v>
          </cell>
          <cell r="B1042">
            <v>83.042957000000001</v>
          </cell>
        </row>
        <row r="1043">
          <cell r="A1043">
            <v>4103</v>
          </cell>
          <cell r="B1043">
            <v>400.725213</v>
          </cell>
        </row>
        <row r="1044">
          <cell r="A1044">
            <v>1203</v>
          </cell>
          <cell r="B1044">
            <v>1637.6178170000001</v>
          </cell>
        </row>
        <row r="1045">
          <cell r="A1045">
            <v>1205</v>
          </cell>
          <cell r="B1045">
            <v>24.435873999999998</v>
          </cell>
        </row>
        <row r="1046">
          <cell r="A1046">
            <v>1225</v>
          </cell>
          <cell r="B1046">
            <v>1660.6718659999999</v>
          </cell>
        </row>
        <row r="1047">
          <cell r="A1047">
            <v>1251</v>
          </cell>
          <cell r="B1047">
            <v>438.25994800000001</v>
          </cell>
        </row>
        <row r="1048">
          <cell r="A1048">
            <v>1275</v>
          </cell>
          <cell r="B1048">
            <v>0</v>
          </cell>
        </row>
        <row r="1049">
          <cell r="A1049">
            <v>1282</v>
          </cell>
          <cell r="B1049">
            <v>0</v>
          </cell>
        </row>
        <row r="1050">
          <cell r="A1050">
            <v>1116</v>
          </cell>
          <cell r="B1050">
            <v>9.7893399999999993</v>
          </cell>
        </row>
        <row r="1051">
          <cell r="A1051">
            <v>1180</v>
          </cell>
          <cell r="B1051">
            <v>0</v>
          </cell>
        </row>
        <row r="1052">
          <cell r="A1052">
            <v>1291</v>
          </cell>
          <cell r="B1052">
            <v>0</v>
          </cell>
        </row>
        <row r="1053">
          <cell r="B1053">
            <v>4330.9274159999995</v>
          </cell>
        </row>
        <row r="1068">
          <cell r="A1068" t="str">
            <v>021</v>
          </cell>
          <cell r="B1068">
            <v>40.876353000000002</v>
          </cell>
        </row>
        <row r="1069">
          <cell r="A1069">
            <v>5102</v>
          </cell>
          <cell r="B1069">
            <v>27.488146</v>
          </cell>
        </row>
        <row r="1070">
          <cell r="A1070">
            <v>4101</v>
          </cell>
          <cell r="B1070">
            <v>73.003958999999995</v>
          </cell>
        </row>
        <row r="1071">
          <cell r="A1071">
            <v>4103</v>
          </cell>
          <cell r="B1071">
            <v>352.28185500000001</v>
          </cell>
        </row>
        <row r="1072">
          <cell r="A1072">
            <v>1203</v>
          </cell>
          <cell r="B1072">
            <v>2079.4908019999998</v>
          </cell>
        </row>
        <row r="1073">
          <cell r="A1073">
            <v>1205</v>
          </cell>
          <cell r="B1073">
            <v>21.481839999999998</v>
          </cell>
        </row>
        <row r="1074">
          <cell r="A1074">
            <v>1225</v>
          </cell>
          <cell r="B1074">
            <v>1459.914542</v>
          </cell>
        </row>
        <row r="1075">
          <cell r="A1075">
            <v>1251</v>
          </cell>
          <cell r="B1075">
            <v>385.27904599999999</v>
          </cell>
        </row>
        <row r="1076">
          <cell r="A1076">
            <v>1275</v>
          </cell>
          <cell r="B1076">
            <v>0</v>
          </cell>
        </row>
        <row r="1077">
          <cell r="A1077">
            <v>1282</v>
          </cell>
          <cell r="B1077">
            <v>0</v>
          </cell>
        </row>
        <row r="1078">
          <cell r="A1078">
            <v>1116</v>
          </cell>
          <cell r="B1078">
            <v>10.724292999999999</v>
          </cell>
        </row>
        <row r="1079">
          <cell r="A1079">
            <v>1180</v>
          </cell>
          <cell r="B1079">
            <v>0</v>
          </cell>
        </row>
        <row r="1080">
          <cell r="A1080">
            <v>1291</v>
          </cell>
          <cell r="B1080">
            <v>0</v>
          </cell>
        </row>
        <row r="1081">
          <cell r="B1081">
            <v>4450.5408360000001</v>
          </cell>
        </row>
        <row r="1097">
          <cell r="A1097" t="str">
            <v>021</v>
          </cell>
          <cell r="B1097">
            <v>62.852908999999997</v>
          </cell>
        </row>
        <row r="1098">
          <cell r="A1098">
            <v>5102</v>
          </cell>
          <cell r="B1098">
            <v>42.266733000000002</v>
          </cell>
        </row>
        <row r="1099">
          <cell r="A1099">
            <v>4101</v>
          </cell>
          <cell r="B1099">
            <v>112.25343599999999</v>
          </cell>
        </row>
        <row r="1100">
          <cell r="A1100">
            <v>4103</v>
          </cell>
          <cell r="B1100">
            <v>541.68088299999999</v>
          </cell>
        </row>
        <row r="1101">
          <cell r="A1101">
            <v>1203</v>
          </cell>
          <cell r="B1101">
            <v>3197.4976769999998</v>
          </cell>
        </row>
        <row r="1102">
          <cell r="A1102">
            <v>1205</v>
          </cell>
          <cell r="B1102">
            <v>33.031227999999999</v>
          </cell>
        </row>
        <row r="1103">
          <cell r="A1103">
            <v>1225</v>
          </cell>
          <cell r="B1103">
            <v>2244.8155820000002</v>
          </cell>
        </row>
        <row r="1104">
          <cell r="A1104">
            <v>1251</v>
          </cell>
          <cell r="B1104">
            <v>592.41851499999996</v>
          </cell>
        </row>
        <row r="1105">
          <cell r="A1105">
            <v>1275</v>
          </cell>
          <cell r="B1105">
            <v>0</v>
          </cell>
        </row>
        <row r="1106">
          <cell r="A1106">
            <v>1282</v>
          </cell>
          <cell r="B1106">
            <v>0</v>
          </cell>
        </row>
        <row r="1107">
          <cell r="A1107">
            <v>1116</v>
          </cell>
          <cell r="B1107">
            <v>16.490048000000002</v>
          </cell>
        </row>
        <row r="1108">
          <cell r="A1108">
            <v>1180</v>
          </cell>
          <cell r="B1108">
            <v>0</v>
          </cell>
        </row>
        <row r="1109">
          <cell r="A1109">
            <v>1291</v>
          </cell>
          <cell r="B1109">
            <v>0</v>
          </cell>
        </row>
        <row r="1110">
          <cell r="B1110">
            <v>6843.3070109999999</v>
          </cell>
        </row>
      </sheetData>
      <sheetData sheetId="8"/>
      <sheetData sheetId="9"/>
      <sheetData sheetId="10">
        <row r="20">
          <cell r="A20" t="str">
            <v>Code</v>
          </cell>
          <cell r="B20" t="str">
            <v>Code</v>
          </cell>
          <cell r="E20" t="str">
            <v>Code</v>
          </cell>
          <cell r="F20" t="str">
            <v>Code</v>
          </cell>
          <cell r="G20" t="str">
            <v>Code</v>
          </cell>
          <cell r="H20" t="str">
            <v>Code</v>
          </cell>
          <cell r="I20" t="str">
            <v>Code</v>
          </cell>
          <cell r="J20" t="str">
            <v>Code</v>
          </cell>
          <cell r="K20" t="str">
            <v>Code</v>
          </cell>
          <cell r="L20" t="str">
            <v>Code</v>
          </cell>
          <cell r="M20" t="str">
            <v>Code</v>
          </cell>
        </row>
        <row r="21">
          <cell r="B21">
            <v>3502</v>
          </cell>
          <cell r="E21">
            <v>4602</v>
          </cell>
          <cell r="F21">
            <v>4604</v>
          </cell>
          <cell r="G21">
            <v>4606</v>
          </cell>
          <cell r="H21">
            <v>4806</v>
          </cell>
          <cell r="I21">
            <v>4808</v>
          </cell>
          <cell r="J21">
            <v>4809</v>
          </cell>
          <cell r="K21">
            <v>4402</v>
          </cell>
          <cell r="L21">
            <v>4403</v>
          </cell>
          <cell r="M21">
            <v>4404</v>
          </cell>
        </row>
        <row r="23">
          <cell r="B23" t="str">
            <v>Code</v>
          </cell>
          <cell r="C23" t="str">
            <v>Code</v>
          </cell>
          <cell r="E23" t="str">
            <v>Code</v>
          </cell>
        </row>
        <row r="24">
          <cell r="B24">
            <v>1110</v>
          </cell>
          <cell r="C24">
            <v>1114</v>
          </cell>
          <cell r="E24">
            <v>1118</v>
          </cell>
        </row>
      </sheetData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hart1"/>
      <sheetName val="VOP Summary"/>
      <sheetName val="Local gen roadworks"/>
      <sheetName val="Local railbridge"/>
      <sheetName val="Local services"/>
      <sheetName val="Foreign Gen Roadworks"/>
      <sheetName val="Foreign Railbridge"/>
      <sheetName val="Foreign Services"/>
      <sheetName val="Local railbridge (2)"/>
      <sheetName val="Foreign Railbridge (2)"/>
      <sheetName val="Criteria"/>
    </sheetNames>
    <sheetDataSet>
      <sheetData sheetId="0" refreshError="1"/>
      <sheetData sheetId="1"/>
      <sheetData sheetId="2">
        <row r="1">
          <cell r="A1" t="str">
            <v>Code</v>
          </cell>
          <cell r="B1" t="str">
            <v>AmountGR</v>
          </cell>
        </row>
        <row r="11">
          <cell r="A11" t="str">
            <v>Code</v>
          </cell>
          <cell r="B11" t="str">
            <v>Amount</v>
          </cell>
        </row>
        <row r="12">
          <cell r="A12" t="str">
            <v>021</v>
          </cell>
          <cell r="B12">
            <v>8776595.0773290005</v>
          </cell>
        </row>
        <row r="13">
          <cell r="A13">
            <v>3502</v>
          </cell>
          <cell r="B13">
            <v>33941237.315816998</v>
          </cell>
        </row>
        <row r="14">
          <cell r="A14">
            <v>4101</v>
          </cell>
          <cell r="B14">
            <v>0</v>
          </cell>
        </row>
        <row r="15">
          <cell r="A15">
            <v>4103</v>
          </cell>
          <cell r="B15">
            <v>0</v>
          </cell>
        </row>
        <row r="16">
          <cell r="A16">
            <v>4602</v>
          </cell>
          <cell r="B16">
            <v>0</v>
          </cell>
        </row>
        <row r="17">
          <cell r="A17">
            <v>4604</v>
          </cell>
          <cell r="B17">
            <v>0</v>
          </cell>
        </row>
        <row r="18">
          <cell r="A18">
            <v>4606</v>
          </cell>
          <cell r="B18">
            <v>0</v>
          </cell>
        </row>
        <row r="19">
          <cell r="A19">
            <v>4806</v>
          </cell>
          <cell r="B19">
            <v>0</v>
          </cell>
        </row>
        <row r="20">
          <cell r="A20">
            <v>4808</v>
          </cell>
          <cell r="B20">
            <v>0</v>
          </cell>
        </row>
        <row r="21">
          <cell r="A21">
            <v>4809</v>
          </cell>
          <cell r="B21">
            <v>0</v>
          </cell>
        </row>
        <row r="22">
          <cell r="A22">
            <v>4402</v>
          </cell>
          <cell r="B22">
            <v>26952250.895397998</v>
          </cell>
        </row>
        <row r="23">
          <cell r="A23">
            <v>4403</v>
          </cell>
          <cell r="B23">
            <v>4954868.7744669998</v>
          </cell>
        </row>
        <row r="24">
          <cell r="A24">
            <v>4404</v>
          </cell>
          <cell r="B24">
            <v>3189912.9844510001</v>
          </cell>
        </row>
        <row r="25">
          <cell r="A25">
            <v>1275</v>
          </cell>
          <cell r="B25">
            <v>0</v>
          </cell>
        </row>
        <row r="26">
          <cell r="A26">
            <v>1110</v>
          </cell>
          <cell r="B26">
            <v>4401942.3952630004</v>
          </cell>
        </row>
        <row r="27">
          <cell r="A27">
            <v>1114</v>
          </cell>
          <cell r="B27">
            <v>757865.65034499997</v>
          </cell>
        </row>
        <row r="28">
          <cell r="A28">
            <v>1116</v>
          </cell>
          <cell r="B28">
            <v>385373.65611699998</v>
          </cell>
        </row>
        <row r="29">
          <cell r="A29">
            <v>1118</v>
          </cell>
          <cell r="B29">
            <v>611841.36050800001</v>
          </cell>
        </row>
        <row r="33">
          <cell r="B33">
            <v>83971888.109999999</v>
          </cell>
        </row>
        <row r="34">
          <cell r="B34" t="b">
            <v>1</v>
          </cell>
        </row>
        <row r="40">
          <cell r="A40" t="str">
            <v>021</v>
          </cell>
          <cell r="B40">
            <v>233829.249193</v>
          </cell>
        </row>
        <row r="41">
          <cell r="A41">
            <v>3502</v>
          </cell>
          <cell r="B41">
            <v>904274.83190400002</v>
          </cell>
        </row>
        <row r="42">
          <cell r="A42">
            <v>4101</v>
          </cell>
          <cell r="B42">
            <v>0</v>
          </cell>
        </row>
        <row r="43">
          <cell r="A43">
            <v>4103</v>
          </cell>
          <cell r="B43">
            <v>0</v>
          </cell>
        </row>
        <row r="44">
          <cell r="A44">
            <v>4602</v>
          </cell>
          <cell r="B44">
            <v>0</v>
          </cell>
        </row>
        <row r="45">
          <cell r="A45">
            <v>4604</v>
          </cell>
          <cell r="B45">
            <v>0</v>
          </cell>
        </row>
        <row r="46">
          <cell r="A46">
            <v>4606</v>
          </cell>
          <cell r="B46">
            <v>0</v>
          </cell>
        </row>
        <row r="47">
          <cell r="A47">
            <v>4806</v>
          </cell>
          <cell r="B47">
            <v>0</v>
          </cell>
        </row>
        <row r="48">
          <cell r="A48">
            <v>4808</v>
          </cell>
          <cell r="B48">
            <v>0</v>
          </cell>
        </row>
        <row r="49">
          <cell r="A49">
            <v>4809</v>
          </cell>
          <cell r="B49">
            <v>0</v>
          </cell>
        </row>
        <row r="50">
          <cell r="A50">
            <v>4402</v>
          </cell>
          <cell r="B50">
            <v>718071.70496100001</v>
          </cell>
        </row>
        <row r="51">
          <cell r="A51">
            <v>4403</v>
          </cell>
          <cell r="B51">
            <v>132009.42223900001</v>
          </cell>
        </row>
        <row r="52">
          <cell r="A52">
            <v>4404</v>
          </cell>
          <cell r="B52">
            <v>84986.825935999994</v>
          </cell>
        </row>
        <row r="53">
          <cell r="A53">
            <v>1275</v>
          </cell>
          <cell r="B53">
            <v>0</v>
          </cell>
        </row>
        <row r="54">
          <cell r="A54">
            <v>1110</v>
          </cell>
          <cell r="B54">
            <v>117278.15584599999</v>
          </cell>
        </row>
        <row r="55">
          <cell r="A55">
            <v>1114</v>
          </cell>
          <cell r="B55">
            <v>20191.33325</v>
          </cell>
        </row>
        <row r="56">
          <cell r="A56">
            <v>1116</v>
          </cell>
          <cell r="B56">
            <v>10267.265594</v>
          </cell>
        </row>
        <row r="57">
          <cell r="A57">
            <v>1118</v>
          </cell>
          <cell r="B57">
            <v>16300.900826999999</v>
          </cell>
        </row>
        <row r="61">
          <cell r="B61">
            <v>2237209.69</v>
          </cell>
        </row>
        <row r="62">
          <cell r="B62" t="b">
            <v>1</v>
          </cell>
        </row>
        <row r="68">
          <cell r="A68" t="str">
            <v>021</v>
          </cell>
          <cell r="B68">
            <v>32383959.750640001</v>
          </cell>
        </row>
        <row r="69">
          <cell r="A69">
            <v>3502</v>
          </cell>
          <cell r="B69">
            <v>34261006.396179996</v>
          </cell>
        </row>
        <row r="70">
          <cell r="A70">
            <v>4101</v>
          </cell>
          <cell r="B70">
            <v>0</v>
          </cell>
        </row>
        <row r="71">
          <cell r="A71">
            <v>4103</v>
          </cell>
          <cell r="B71">
            <v>0</v>
          </cell>
        </row>
        <row r="72">
          <cell r="A72">
            <v>4602</v>
          </cell>
          <cell r="B72">
            <v>0</v>
          </cell>
        </row>
        <row r="73">
          <cell r="A73">
            <v>4604</v>
          </cell>
          <cell r="B73">
            <v>0</v>
          </cell>
        </row>
        <row r="74">
          <cell r="A74">
            <v>4606</v>
          </cell>
          <cell r="B74">
            <v>0</v>
          </cell>
        </row>
        <row r="75">
          <cell r="A75">
            <v>4806</v>
          </cell>
          <cell r="B75">
            <v>0</v>
          </cell>
        </row>
        <row r="76">
          <cell r="A76">
            <v>4808</v>
          </cell>
          <cell r="B76">
            <v>0</v>
          </cell>
        </row>
        <row r="77">
          <cell r="A77">
            <v>4809</v>
          </cell>
          <cell r="B77">
            <v>0</v>
          </cell>
        </row>
        <row r="78">
          <cell r="A78">
            <v>4402</v>
          </cell>
          <cell r="B78">
            <v>56227756.433738001</v>
          </cell>
        </row>
        <row r="79">
          <cell r="A79">
            <v>4403</v>
          </cell>
          <cell r="B79">
            <v>10336841.83533</v>
          </cell>
        </row>
        <row r="80">
          <cell r="A80">
            <v>4404</v>
          </cell>
          <cell r="B80">
            <v>6654792.9904119996</v>
          </cell>
        </row>
        <row r="81">
          <cell r="A81">
            <v>1275</v>
          </cell>
          <cell r="B81">
            <v>0</v>
          </cell>
        </row>
        <row r="82">
          <cell r="A82">
            <v>1110</v>
          </cell>
          <cell r="B82">
            <v>10744038.865390001</v>
          </cell>
        </row>
        <row r="83">
          <cell r="A83">
            <v>1114</v>
          </cell>
          <cell r="B83">
            <v>765005.69653099997</v>
          </cell>
        </row>
        <row r="84">
          <cell r="A84">
            <v>1116</v>
          </cell>
          <cell r="B84">
            <v>389004.359926</v>
          </cell>
        </row>
        <row r="85">
          <cell r="A85">
            <v>1118</v>
          </cell>
          <cell r="B85">
            <v>1227578.735104</v>
          </cell>
        </row>
        <row r="89">
          <cell r="B89">
            <v>152989985.06</v>
          </cell>
        </row>
        <row r="90">
          <cell r="B90" t="b">
            <v>1</v>
          </cell>
        </row>
        <row r="96">
          <cell r="A96" t="str">
            <v>021</v>
          </cell>
          <cell r="B96">
            <v>8265941.3560699997</v>
          </cell>
        </row>
        <row r="97">
          <cell r="A97">
            <v>3502</v>
          </cell>
          <cell r="B97">
            <v>8083342.3553250004</v>
          </cell>
        </row>
        <row r="98">
          <cell r="A98">
            <v>4101</v>
          </cell>
          <cell r="B98">
            <v>0</v>
          </cell>
        </row>
        <row r="99">
          <cell r="A99">
            <v>4103</v>
          </cell>
          <cell r="B99">
            <v>0</v>
          </cell>
        </row>
        <row r="100">
          <cell r="A100">
            <v>4602</v>
          </cell>
          <cell r="B100">
            <v>0</v>
          </cell>
        </row>
        <row r="101">
          <cell r="A101">
            <v>4604</v>
          </cell>
          <cell r="B101">
            <v>0</v>
          </cell>
        </row>
        <row r="102">
          <cell r="A102">
            <v>4606</v>
          </cell>
          <cell r="B102">
            <v>0</v>
          </cell>
        </row>
        <row r="103">
          <cell r="A103">
            <v>4806</v>
          </cell>
          <cell r="B103">
            <v>0</v>
          </cell>
        </row>
        <row r="104">
          <cell r="A104">
            <v>4808</v>
          </cell>
          <cell r="B104">
            <v>0</v>
          </cell>
        </row>
        <row r="105">
          <cell r="A105">
            <v>4809</v>
          </cell>
          <cell r="B105">
            <v>0</v>
          </cell>
        </row>
        <row r="106">
          <cell r="A106">
            <v>4402</v>
          </cell>
          <cell r="B106">
            <v>13266049.451963</v>
          </cell>
        </row>
        <row r="107">
          <cell r="A107">
            <v>4403</v>
          </cell>
          <cell r="B107">
            <v>2438814.2736269999</v>
          </cell>
        </row>
        <row r="108">
          <cell r="A108">
            <v>4404</v>
          </cell>
          <cell r="B108">
            <v>1570093.1088620001</v>
          </cell>
        </row>
        <row r="109">
          <cell r="A109">
            <v>1275</v>
          </cell>
          <cell r="B109">
            <v>0</v>
          </cell>
        </row>
        <row r="110">
          <cell r="A110">
            <v>1110</v>
          </cell>
          <cell r="B110">
            <v>2534885.9698859998</v>
          </cell>
        </row>
        <row r="111">
          <cell r="A111">
            <v>1114</v>
          </cell>
          <cell r="B111">
            <v>180490.98959099999</v>
          </cell>
        </row>
        <row r="112">
          <cell r="A112">
            <v>1116</v>
          </cell>
          <cell r="B112">
            <v>91779.423599999995</v>
          </cell>
        </row>
        <row r="113">
          <cell r="A113">
            <v>1118</v>
          </cell>
          <cell r="B113">
            <v>306483.60245800001</v>
          </cell>
        </row>
        <row r="117">
          <cell r="B117">
            <v>36737880.530000001</v>
          </cell>
        </row>
        <row r="118">
          <cell r="B118" t="b">
            <v>1</v>
          </cell>
        </row>
        <row r="124">
          <cell r="A124" t="str">
            <v>021</v>
          </cell>
          <cell r="B124">
            <v>55733333.320629001</v>
          </cell>
        </row>
        <row r="125">
          <cell r="A125">
            <v>3502</v>
          </cell>
          <cell r="B125">
            <v>51457155.594419003</v>
          </cell>
        </row>
        <row r="126">
          <cell r="A126">
            <v>4101</v>
          </cell>
          <cell r="B126">
            <v>0</v>
          </cell>
        </row>
        <row r="127">
          <cell r="A127">
            <v>4103</v>
          </cell>
          <cell r="B127">
            <v>0</v>
          </cell>
        </row>
        <row r="128">
          <cell r="A128">
            <v>4602</v>
          </cell>
          <cell r="B128">
            <v>0</v>
          </cell>
        </row>
        <row r="129">
          <cell r="A129">
            <v>4604</v>
          </cell>
          <cell r="B129">
            <v>0</v>
          </cell>
        </row>
        <row r="130">
          <cell r="A130">
            <v>4606</v>
          </cell>
          <cell r="B130">
            <v>0</v>
          </cell>
        </row>
        <row r="131">
          <cell r="A131">
            <v>4806</v>
          </cell>
          <cell r="B131">
            <v>0</v>
          </cell>
        </row>
        <row r="132">
          <cell r="A132">
            <v>4808</v>
          </cell>
          <cell r="B132">
            <v>0</v>
          </cell>
        </row>
        <row r="133">
          <cell r="A133">
            <v>4809</v>
          </cell>
          <cell r="B133">
            <v>0</v>
          </cell>
        </row>
        <row r="134">
          <cell r="A134">
            <v>4402</v>
          </cell>
          <cell r="B134">
            <v>84449370.169657007</v>
          </cell>
        </row>
        <row r="135">
          <cell r="A135">
            <v>4403</v>
          </cell>
          <cell r="B135">
            <v>15525068.718787</v>
          </cell>
        </row>
        <row r="136">
          <cell r="A136">
            <v>4404</v>
          </cell>
          <cell r="B136">
            <v>9994940.4403510001</v>
          </cell>
        </row>
        <row r="137">
          <cell r="A137">
            <v>1275</v>
          </cell>
          <cell r="B137">
            <v>0</v>
          </cell>
        </row>
        <row r="138">
          <cell r="A138">
            <v>1110</v>
          </cell>
          <cell r="B138">
            <v>23323636.187701002</v>
          </cell>
        </row>
        <row r="139">
          <cell r="A139">
            <v>1114</v>
          </cell>
          <cell r="B139">
            <v>1148974.338401</v>
          </cell>
        </row>
        <row r="140">
          <cell r="A140">
            <v>1116</v>
          </cell>
          <cell r="B140">
            <v>1241535.274645</v>
          </cell>
        </row>
        <row r="141">
          <cell r="A141">
            <v>1118</v>
          </cell>
          <cell r="B141">
            <v>2277347.3048359999</v>
          </cell>
        </row>
        <row r="145">
          <cell r="B145">
            <v>245151361.34999999</v>
          </cell>
        </row>
        <row r="146">
          <cell r="B146" t="b">
            <v>1</v>
          </cell>
        </row>
        <row r="152">
          <cell r="A152" t="str">
            <v>021</v>
          </cell>
          <cell r="B152">
            <v>31413113.980432998</v>
          </cell>
        </row>
        <row r="153">
          <cell r="A153">
            <v>3502</v>
          </cell>
          <cell r="B153">
            <v>27932687.304907002</v>
          </cell>
        </row>
        <row r="154">
          <cell r="A154">
            <v>4101</v>
          </cell>
          <cell r="B154">
            <v>0</v>
          </cell>
        </row>
        <row r="155">
          <cell r="A155">
            <v>4103</v>
          </cell>
          <cell r="B155">
            <v>0</v>
          </cell>
        </row>
        <row r="156">
          <cell r="A156">
            <v>4602</v>
          </cell>
          <cell r="B156">
            <v>0</v>
          </cell>
        </row>
        <row r="157">
          <cell r="A157">
            <v>4604</v>
          </cell>
          <cell r="B157">
            <v>0</v>
          </cell>
        </row>
        <row r="158">
          <cell r="A158">
            <v>4606</v>
          </cell>
          <cell r="B158">
            <v>0</v>
          </cell>
        </row>
        <row r="159">
          <cell r="A159">
            <v>4806</v>
          </cell>
          <cell r="B159">
            <v>0</v>
          </cell>
        </row>
        <row r="160">
          <cell r="A160">
            <v>4808</v>
          </cell>
          <cell r="B160">
            <v>0</v>
          </cell>
        </row>
        <row r="161">
          <cell r="A161">
            <v>4809</v>
          </cell>
          <cell r="B161">
            <v>0</v>
          </cell>
        </row>
        <row r="162">
          <cell r="A162">
            <v>4402</v>
          </cell>
          <cell r="B162">
            <v>45841979.075524002</v>
          </cell>
        </row>
        <row r="163">
          <cell r="A163">
            <v>4403</v>
          </cell>
          <cell r="B163">
            <v>8427533.2536280006</v>
          </cell>
        </row>
        <row r="164">
          <cell r="A164">
            <v>4404</v>
          </cell>
          <cell r="B164">
            <v>5425592.2762620002</v>
          </cell>
        </row>
        <row r="165">
          <cell r="A165">
            <v>1275</v>
          </cell>
          <cell r="B165">
            <v>0</v>
          </cell>
        </row>
        <row r="166">
          <cell r="A166">
            <v>1110</v>
          </cell>
          <cell r="B166">
            <v>12660859.873006999</v>
          </cell>
        </row>
        <row r="167">
          <cell r="A167">
            <v>1114</v>
          </cell>
          <cell r="B167">
            <v>623702.19545100001</v>
          </cell>
        </row>
        <row r="168">
          <cell r="A168">
            <v>1116</v>
          </cell>
          <cell r="B168">
            <v>673947.40739299997</v>
          </cell>
        </row>
        <row r="169">
          <cell r="A169">
            <v>1118</v>
          </cell>
          <cell r="B169">
            <v>1236221.2682729999</v>
          </cell>
        </row>
        <row r="173">
          <cell r="B173">
            <v>134235636.63</v>
          </cell>
        </row>
        <row r="174">
          <cell r="B174" t="b">
            <v>1</v>
          </cell>
        </row>
        <row r="180">
          <cell r="A180" t="str">
            <v>021</v>
          </cell>
          <cell r="B180">
            <v>28085409.534727</v>
          </cell>
        </row>
        <row r="181">
          <cell r="A181">
            <v>3502</v>
          </cell>
          <cell r="B181">
            <v>24149978.818399001</v>
          </cell>
        </row>
        <row r="182">
          <cell r="A182">
            <v>4101</v>
          </cell>
          <cell r="B182">
            <v>0</v>
          </cell>
        </row>
        <row r="183">
          <cell r="A183">
            <v>4103</v>
          </cell>
          <cell r="B183">
            <v>0</v>
          </cell>
        </row>
        <row r="184">
          <cell r="A184">
            <v>4602</v>
          </cell>
          <cell r="B184">
            <v>0</v>
          </cell>
        </row>
        <row r="185">
          <cell r="A185">
            <v>4604</v>
          </cell>
          <cell r="B185">
            <v>0</v>
          </cell>
        </row>
        <row r="186">
          <cell r="A186">
            <v>4606</v>
          </cell>
          <cell r="B186">
            <v>0</v>
          </cell>
        </row>
        <row r="187">
          <cell r="A187">
            <v>4806</v>
          </cell>
          <cell r="B187">
            <v>0</v>
          </cell>
        </row>
        <row r="188">
          <cell r="A188">
            <v>4808</v>
          </cell>
          <cell r="B188">
            <v>0</v>
          </cell>
        </row>
        <row r="189">
          <cell r="A189">
            <v>4809</v>
          </cell>
          <cell r="B189">
            <v>0</v>
          </cell>
        </row>
        <row r="190">
          <cell r="A190">
            <v>4402</v>
          </cell>
          <cell r="B190">
            <v>39633953.281428002</v>
          </cell>
        </row>
        <row r="191">
          <cell r="A191">
            <v>4403</v>
          </cell>
          <cell r="B191">
            <v>7286257.3996130005</v>
          </cell>
        </row>
        <row r="192">
          <cell r="A192">
            <v>4404</v>
          </cell>
          <cell r="B192">
            <v>4690846.1444730004</v>
          </cell>
        </row>
        <row r="193">
          <cell r="A193">
            <v>1275</v>
          </cell>
          <cell r="B193">
            <v>0</v>
          </cell>
        </row>
        <row r="194">
          <cell r="A194">
            <v>1110</v>
          </cell>
          <cell r="B194">
            <v>10946297.232996</v>
          </cell>
        </row>
        <row r="195">
          <cell r="A195">
            <v>1114</v>
          </cell>
          <cell r="B195">
            <v>539239.01573500002</v>
          </cell>
        </row>
        <row r="196">
          <cell r="A196">
            <v>1116</v>
          </cell>
          <cell r="B196">
            <v>582679.90600399999</v>
          </cell>
        </row>
        <row r="197">
          <cell r="A197">
            <v>1118</v>
          </cell>
          <cell r="B197">
            <v>1170893.7601040001</v>
          </cell>
        </row>
        <row r="201">
          <cell r="B201">
            <v>117085555.09</v>
          </cell>
        </row>
        <row r="202">
          <cell r="B202" t="b">
            <v>1</v>
          </cell>
        </row>
        <row r="208">
          <cell r="A208" t="str">
            <v>021</v>
          </cell>
          <cell r="B208">
            <v>47321950.599189997</v>
          </cell>
        </row>
        <row r="209">
          <cell r="A209">
            <v>3502</v>
          </cell>
          <cell r="B209">
            <v>41236229.740258999</v>
          </cell>
        </row>
        <row r="210">
          <cell r="A210">
            <v>4101</v>
          </cell>
          <cell r="B210">
            <v>0</v>
          </cell>
        </row>
        <row r="211">
          <cell r="A211">
            <v>4103</v>
          </cell>
          <cell r="B211">
            <v>0</v>
          </cell>
        </row>
        <row r="212">
          <cell r="A212">
            <v>4602</v>
          </cell>
          <cell r="B212">
            <v>0</v>
          </cell>
        </row>
        <row r="213">
          <cell r="A213">
            <v>4604</v>
          </cell>
          <cell r="B213">
            <v>0</v>
          </cell>
        </row>
        <row r="214">
          <cell r="A214">
            <v>4606</v>
          </cell>
          <cell r="B214">
            <v>0</v>
          </cell>
        </row>
        <row r="215">
          <cell r="A215">
            <v>4806</v>
          </cell>
          <cell r="B215">
            <v>0</v>
          </cell>
        </row>
        <row r="216">
          <cell r="A216">
            <v>4808</v>
          </cell>
          <cell r="B216">
            <v>0</v>
          </cell>
        </row>
        <row r="217">
          <cell r="A217">
            <v>4809</v>
          </cell>
          <cell r="B217">
            <v>0</v>
          </cell>
        </row>
        <row r="218">
          <cell r="A218">
            <v>4402</v>
          </cell>
          <cell r="B218">
            <v>67675206.480201006</v>
          </cell>
        </row>
        <row r="219">
          <cell r="A219">
            <v>4403</v>
          </cell>
          <cell r="B219">
            <v>12441327.022954</v>
          </cell>
        </row>
        <row r="220">
          <cell r="A220">
            <v>4404</v>
          </cell>
          <cell r="B220">
            <v>8009647.1613600003</v>
          </cell>
        </row>
        <row r="221">
          <cell r="A221">
            <v>1275</v>
          </cell>
          <cell r="B221">
            <v>0</v>
          </cell>
        </row>
        <row r="222">
          <cell r="A222">
            <v>1110</v>
          </cell>
          <cell r="B222">
            <v>21981975.422012001</v>
          </cell>
        </row>
        <row r="223">
          <cell r="A223">
            <v>1114</v>
          </cell>
          <cell r="B223">
            <v>920753.76566499996</v>
          </cell>
        </row>
        <row r="224">
          <cell r="A224">
            <v>1116</v>
          </cell>
          <cell r="B224">
            <v>1118482.6559039999</v>
          </cell>
        </row>
        <row r="225">
          <cell r="A225">
            <v>1118</v>
          </cell>
          <cell r="B225">
            <v>2376067.3317249999</v>
          </cell>
        </row>
        <row r="229">
          <cell r="B229">
            <v>203081640.18000001</v>
          </cell>
        </row>
        <row r="230">
          <cell r="B230" t="b">
            <v>1</v>
          </cell>
        </row>
        <row r="236">
          <cell r="A236" t="str">
            <v>021</v>
          </cell>
          <cell r="B236">
            <v>26823571.529945001</v>
          </cell>
        </row>
        <row r="237">
          <cell r="A237">
            <v>3502</v>
          </cell>
          <cell r="B237">
            <v>23914930.389368001</v>
          </cell>
        </row>
        <row r="238">
          <cell r="A238">
            <v>4101</v>
          </cell>
          <cell r="B238">
            <v>0</v>
          </cell>
        </row>
        <row r="239">
          <cell r="A239">
            <v>4103</v>
          </cell>
          <cell r="B239">
            <v>0</v>
          </cell>
        </row>
        <row r="240">
          <cell r="A240">
            <v>4602</v>
          </cell>
          <cell r="B240">
            <v>0</v>
          </cell>
        </row>
        <row r="241">
          <cell r="A241">
            <v>4604</v>
          </cell>
          <cell r="B241">
            <v>0</v>
          </cell>
        </row>
        <row r="242">
          <cell r="A242">
            <v>4606</v>
          </cell>
          <cell r="B242">
            <v>0</v>
          </cell>
        </row>
        <row r="243">
          <cell r="A243">
            <v>4806</v>
          </cell>
          <cell r="B243">
            <v>0</v>
          </cell>
        </row>
        <row r="244">
          <cell r="A244">
            <v>4808</v>
          </cell>
          <cell r="B244">
            <v>0</v>
          </cell>
        </row>
        <row r="245">
          <cell r="A245">
            <v>4809</v>
          </cell>
          <cell r="B245">
            <v>0</v>
          </cell>
        </row>
        <row r="246">
          <cell r="A246">
            <v>4402</v>
          </cell>
          <cell r="B246">
            <v>39248201.454267003</v>
          </cell>
        </row>
        <row r="247">
          <cell r="A247">
            <v>4403</v>
          </cell>
          <cell r="B247">
            <v>7215341.256449</v>
          </cell>
        </row>
        <row r="248">
          <cell r="A248">
            <v>4404</v>
          </cell>
          <cell r="B248">
            <v>4645190.782811</v>
          </cell>
        </row>
        <row r="249">
          <cell r="A249">
            <v>1275</v>
          </cell>
          <cell r="B249">
            <v>0</v>
          </cell>
        </row>
        <row r="250">
          <cell r="A250">
            <v>1110</v>
          </cell>
          <cell r="B250">
            <v>12748435.425582999</v>
          </cell>
        </row>
        <row r="251">
          <cell r="A251">
            <v>1114</v>
          </cell>
          <cell r="B251">
            <v>533990.67641099996</v>
          </cell>
        </row>
        <row r="252">
          <cell r="A252">
            <v>1116</v>
          </cell>
          <cell r="B252">
            <v>648663.44537600002</v>
          </cell>
        </row>
        <row r="253">
          <cell r="A253">
            <v>1118</v>
          </cell>
          <cell r="B253">
            <v>1377999.036201</v>
          </cell>
        </row>
        <row r="257">
          <cell r="B257">
            <v>117156324</v>
          </cell>
        </row>
        <row r="258">
          <cell r="B258" t="b">
            <v>1</v>
          </cell>
        </row>
        <row r="264">
          <cell r="A264" t="str">
            <v>021</v>
          </cell>
          <cell r="B264">
            <v>87622633.647487</v>
          </cell>
        </row>
        <row r="265">
          <cell r="A265">
            <v>3502</v>
          </cell>
          <cell r="B265">
            <v>79767326.400094002</v>
          </cell>
        </row>
        <row r="266">
          <cell r="A266">
            <v>4101</v>
          </cell>
          <cell r="B266">
            <v>0</v>
          </cell>
        </row>
        <row r="267">
          <cell r="A267">
            <v>4103</v>
          </cell>
          <cell r="B267">
            <v>0</v>
          </cell>
        </row>
        <row r="268">
          <cell r="A268">
            <v>4602</v>
          </cell>
          <cell r="B268">
            <v>0</v>
          </cell>
        </row>
        <row r="269">
          <cell r="A269">
            <v>4604</v>
          </cell>
          <cell r="B269">
            <v>0</v>
          </cell>
        </row>
        <row r="270">
          <cell r="A270">
            <v>4606</v>
          </cell>
          <cell r="B270">
            <v>0</v>
          </cell>
        </row>
        <row r="271">
          <cell r="A271">
            <v>4806</v>
          </cell>
          <cell r="B271">
            <v>0</v>
          </cell>
        </row>
        <row r="272">
          <cell r="A272">
            <v>4808</v>
          </cell>
          <cell r="B272">
            <v>0</v>
          </cell>
        </row>
        <row r="273">
          <cell r="A273">
            <v>4809</v>
          </cell>
          <cell r="B273">
            <v>0</v>
          </cell>
        </row>
        <row r="274">
          <cell r="A274">
            <v>4402</v>
          </cell>
          <cell r="B274">
            <v>130910859.661586</v>
          </cell>
        </row>
        <row r="275">
          <cell r="A275">
            <v>4403</v>
          </cell>
          <cell r="B275">
            <v>24066492.008152999</v>
          </cell>
        </row>
        <row r="276">
          <cell r="A276">
            <v>4404</v>
          </cell>
          <cell r="B276">
            <v>15493854.39683</v>
          </cell>
        </row>
        <row r="277">
          <cell r="A277">
            <v>1275</v>
          </cell>
          <cell r="B277">
            <v>0</v>
          </cell>
        </row>
        <row r="278">
          <cell r="A278">
            <v>1110</v>
          </cell>
          <cell r="B278">
            <v>42521913.847390004</v>
          </cell>
        </row>
        <row r="279">
          <cell r="A279">
            <v>1114</v>
          </cell>
          <cell r="B279">
            <v>1781105.2713240001</v>
          </cell>
        </row>
        <row r="280">
          <cell r="A280">
            <v>1116</v>
          </cell>
          <cell r="B280">
            <v>2163591.8620170001</v>
          </cell>
        </row>
        <row r="281">
          <cell r="A281">
            <v>1118</v>
          </cell>
          <cell r="B281">
            <v>4672670.6692549996</v>
          </cell>
        </row>
        <row r="285">
          <cell r="B285">
            <v>389000447.75999999</v>
          </cell>
        </row>
        <row r="286">
          <cell r="B286" t="b">
            <v>1</v>
          </cell>
        </row>
        <row r="292">
          <cell r="A292" t="str">
            <v>021</v>
          </cell>
          <cell r="B292">
            <v>24354777.016311001</v>
          </cell>
        </row>
        <row r="293">
          <cell r="A293">
            <v>3502</v>
          </cell>
          <cell r="B293">
            <v>21675501.010253001</v>
          </cell>
        </row>
        <row r="294">
          <cell r="A294">
            <v>4101</v>
          </cell>
          <cell r="B294">
            <v>0</v>
          </cell>
        </row>
        <row r="295">
          <cell r="A295">
            <v>4103</v>
          </cell>
          <cell r="B295">
            <v>0</v>
          </cell>
        </row>
        <row r="296">
          <cell r="A296">
            <v>4602</v>
          </cell>
          <cell r="B296">
            <v>0</v>
          </cell>
        </row>
        <row r="297">
          <cell r="A297">
            <v>4604</v>
          </cell>
          <cell r="B297">
            <v>0</v>
          </cell>
        </row>
        <row r="298">
          <cell r="A298">
            <v>4606</v>
          </cell>
          <cell r="B298">
            <v>0</v>
          </cell>
        </row>
        <row r="299">
          <cell r="A299">
            <v>4806</v>
          </cell>
          <cell r="B299">
            <v>0</v>
          </cell>
        </row>
        <row r="300">
          <cell r="A300">
            <v>4808</v>
          </cell>
          <cell r="B300">
            <v>0</v>
          </cell>
        </row>
        <row r="301">
          <cell r="A301">
            <v>4809</v>
          </cell>
          <cell r="B301">
            <v>0</v>
          </cell>
        </row>
        <row r="302">
          <cell r="A302">
            <v>4402</v>
          </cell>
          <cell r="B302">
            <v>35572941.941356003</v>
          </cell>
        </row>
        <row r="303">
          <cell r="A303">
            <v>4403</v>
          </cell>
          <cell r="B303">
            <v>6539686.0516480003</v>
          </cell>
        </row>
        <row r="304">
          <cell r="A304">
            <v>4404</v>
          </cell>
          <cell r="B304">
            <v>4210208.261798</v>
          </cell>
        </row>
        <row r="305">
          <cell r="A305">
            <v>1275</v>
          </cell>
          <cell r="B305">
            <v>0</v>
          </cell>
        </row>
        <row r="306">
          <cell r="A306">
            <v>1110</v>
          </cell>
          <cell r="B306">
            <v>11554653.116164999</v>
          </cell>
        </row>
        <row r="307">
          <cell r="A307">
            <v>1114</v>
          </cell>
          <cell r="B307">
            <v>483987.001323</v>
          </cell>
        </row>
        <row r="308">
          <cell r="A308">
            <v>1116</v>
          </cell>
          <cell r="B308">
            <v>587921.64295100002</v>
          </cell>
        </row>
        <row r="309">
          <cell r="A309">
            <v>1118</v>
          </cell>
          <cell r="B309">
            <v>1356279.4235499999</v>
          </cell>
        </row>
        <row r="313">
          <cell r="B313">
            <v>106335955.47</v>
          </cell>
        </row>
        <row r="314">
          <cell r="B314" t="b">
            <v>1</v>
          </cell>
        </row>
        <row r="320">
          <cell r="A320" t="str">
            <v>021</v>
          </cell>
          <cell r="B320">
            <v>20494530.043520998</v>
          </cell>
        </row>
        <row r="321">
          <cell r="A321">
            <v>3502</v>
          </cell>
          <cell r="B321">
            <v>17247600.185557</v>
          </cell>
        </row>
        <row r="322">
          <cell r="A322">
            <v>4101</v>
          </cell>
          <cell r="B322">
            <v>0</v>
          </cell>
        </row>
        <row r="323">
          <cell r="A323">
            <v>4103</v>
          </cell>
          <cell r="B323">
            <v>0</v>
          </cell>
        </row>
        <row r="324">
          <cell r="A324">
            <v>4602</v>
          </cell>
          <cell r="B324">
            <v>0</v>
          </cell>
        </row>
        <row r="325">
          <cell r="A325">
            <v>4604</v>
          </cell>
          <cell r="B325">
            <v>0</v>
          </cell>
        </row>
        <row r="326">
          <cell r="A326">
            <v>4606</v>
          </cell>
          <cell r="B326">
            <v>0</v>
          </cell>
        </row>
        <row r="327">
          <cell r="A327">
            <v>4806</v>
          </cell>
          <cell r="B327">
            <v>0</v>
          </cell>
        </row>
        <row r="328">
          <cell r="A328">
            <v>4808</v>
          </cell>
          <cell r="B328">
            <v>0</v>
          </cell>
        </row>
        <row r="329">
          <cell r="A329">
            <v>4809</v>
          </cell>
          <cell r="B329">
            <v>0</v>
          </cell>
        </row>
        <row r="330">
          <cell r="A330">
            <v>4402</v>
          </cell>
          <cell r="B330">
            <v>28306052.982967</v>
          </cell>
        </row>
        <row r="331">
          <cell r="A331">
            <v>4403</v>
          </cell>
          <cell r="B331">
            <v>5203750.0911529996</v>
          </cell>
        </row>
        <row r="332">
          <cell r="A332">
            <v>4404</v>
          </cell>
          <cell r="B332">
            <v>3350141.192264</v>
          </cell>
        </row>
        <row r="333">
          <cell r="A333">
            <v>1275</v>
          </cell>
          <cell r="B333">
            <v>0</v>
          </cell>
        </row>
        <row r="334">
          <cell r="A334">
            <v>1110</v>
          </cell>
          <cell r="B334">
            <v>9194252.8634590004</v>
          </cell>
        </row>
        <row r="335">
          <cell r="A335">
            <v>1114</v>
          </cell>
          <cell r="B335">
            <v>385117.47847899998</v>
          </cell>
        </row>
        <row r="336">
          <cell r="A336">
            <v>1116</v>
          </cell>
          <cell r="B336">
            <v>467820.210165</v>
          </cell>
        </row>
        <row r="337">
          <cell r="A337">
            <v>1118</v>
          </cell>
          <cell r="B337">
            <v>1133547.438051</v>
          </cell>
        </row>
        <row r="341">
          <cell r="B341">
            <v>85782812.489999995</v>
          </cell>
        </row>
        <row r="342">
          <cell r="B342" t="b">
            <v>1</v>
          </cell>
        </row>
        <row r="348">
          <cell r="A348" t="str">
            <v>021</v>
          </cell>
          <cell r="B348">
            <v>24240530.516330998</v>
          </cell>
        </row>
        <row r="349">
          <cell r="A349">
            <v>3502</v>
          </cell>
          <cell r="B349">
            <v>41906287.542406</v>
          </cell>
        </row>
        <row r="350">
          <cell r="A350">
            <v>4101</v>
          </cell>
          <cell r="B350">
            <v>0</v>
          </cell>
        </row>
        <row r="351">
          <cell r="A351">
            <v>4103</v>
          </cell>
          <cell r="B351">
            <v>0</v>
          </cell>
        </row>
        <row r="352">
          <cell r="A352">
            <v>4602</v>
          </cell>
          <cell r="B352">
            <v>0</v>
          </cell>
        </row>
        <row r="353">
          <cell r="A353">
            <v>4604</v>
          </cell>
          <cell r="B353">
            <v>0</v>
          </cell>
        </row>
        <row r="354">
          <cell r="A354">
            <v>4606</v>
          </cell>
          <cell r="B354">
            <v>0</v>
          </cell>
        </row>
        <row r="355">
          <cell r="A355">
            <v>4806</v>
          </cell>
          <cell r="B355">
            <v>0</v>
          </cell>
        </row>
        <row r="356">
          <cell r="A356">
            <v>4808</v>
          </cell>
          <cell r="B356">
            <v>0</v>
          </cell>
        </row>
        <row r="357">
          <cell r="A357">
            <v>4809</v>
          </cell>
          <cell r="B357">
            <v>0</v>
          </cell>
        </row>
        <row r="358">
          <cell r="A358">
            <v>4402</v>
          </cell>
          <cell r="B358">
            <v>31933598.437187001</v>
          </cell>
        </row>
        <row r="359">
          <cell r="A359">
            <v>4403</v>
          </cell>
          <cell r="B359">
            <v>5870633.6018789997</v>
          </cell>
        </row>
        <row r="360">
          <cell r="A360">
            <v>4404</v>
          </cell>
          <cell r="B360">
            <v>3779476.5524539999</v>
          </cell>
        </row>
        <row r="361">
          <cell r="A361">
            <v>1275</v>
          </cell>
          <cell r="B361">
            <v>0</v>
          </cell>
        </row>
        <row r="362">
          <cell r="A362">
            <v>1110</v>
          </cell>
          <cell r="B362">
            <v>23292309.385946002</v>
          </cell>
        </row>
        <row r="363">
          <cell r="A363">
            <v>1114</v>
          </cell>
          <cell r="B363">
            <v>1666982.1930819999</v>
          </cell>
        </row>
        <row r="364">
          <cell r="A364">
            <v>1116</v>
          </cell>
          <cell r="B364">
            <v>874508.30319999997</v>
          </cell>
        </row>
        <row r="365">
          <cell r="A365">
            <v>1118</v>
          </cell>
          <cell r="B365">
            <v>1600519.115371</v>
          </cell>
        </row>
        <row r="369">
          <cell r="B369">
            <v>135164845.65000001</v>
          </cell>
        </row>
        <row r="375">
          <cell r="A375" t="str">
            <v>021</v>
          </cell>
          <cell r="B375">
            <v>78779161.265717998</v>
          </cell>
        </row>
        <row r="376">
          <cell r="A376">
            <v>3502</v>
          </cell>
          <cell r="B376">
            <v>123119281.80522899</v>
          </cell>
        </row>
        <row r="377">
          <cell r="A377">
            <v>4101</v>
          </cell>
          <cell r="B377">
            <v>0</v>
          </cell>
        </row>
        <row r="378">
          <cell r="A378">
            <v>4103</v>
          </cell>
          <cell r="B378">
            <v>0</v>
          </cell>
        </row>
        <row r="379">
          <cell r="A379">
            <v>4602</v>
          </cell>
          <cell r="B379">
            <v>0</v>
          </cell>
        </row>
        <row r="380">
          <cell r="A380">
            <v>4604</v>
          </cell>
          <cell r="B380">
            <v>0</v>
          </cell>
        </row>
        <row r="381">
          <cell r="A381">
            <v>4606</v>
          </cell>
          <cell r="B381">
            <v>0</v>
          </cell>
        </row>
        <row r="382">
          <cell r="A382">
            <v>4806</v>
          </cell>
          <cell r="B382">
            <v>0</v>
          </cell>
        </row>
        <row r="383">
          <cell r="A383">
            <v>4808</v>
          </cell>
          <cell r="B383">
            <v>0</v>
          </cell>
        </row>
        <row r="384">
          <cell r="A384">
            <v>4809</v>
          </cell>
          <cell r="B384">
            <v>0</v>
          </cell>
        </row>
        <row r="385">
          <cell r="A385">
            <v>4402</v>
          </cell>
          <cell r="B385">
            <v>93819852.237314999</v>
          </cell>
        </row>
        <row r="386">
          <cell r="A386">
            <v>4403</v>
          </cell>
          <cell r="B386">
            <v>17247726.658523999</v>
          </cell>
        </row>
        <row r="387">
          <cell r="A387">
            <v>4404</v>
          </cell>
          <cell r="B387">
            <v>11103976.65904</v>
          </cell>
        </row>
        <row r="388">
          <cell r="A388">
            <v>1275</v>
          </cell>
          <cell r="B388">
            <v>0</v>
          </cell>
        </row>
        <row r="389">
          <cell r="A389">
            <v>1110</v>
          </cell>
          <cell r="B389">
            <v>68432031.834861994</v>
          </cell>
        </row>
        <row r="390">
          <cell r="A390">
            <v>1114</v>
          </cell>
          <cell r="B390">
            <v>4897538.3511760002</v>
          </cell>
        </row>
        <row r="391">
          <cell r="A391">
            <v>1116</v>
          </cell>
          <cell r="B391">
            <v>3055846.2262030002</v>
          </cell>
        </row>
        <row r="392">
          <cell r="A392">
            <v>1118</v>
          </cell>
          <cell r="B392">
            <v>4924681.7667540004</v>
          </cell>
        </row>
        <row r="396">
          <cell r="B396">
            <v>405380096.80000001</v>
          </cell>
        </row>
        <row r="397">
          <cell r="B397" t="b">
            <v>1</v>
          </cell>
        </row>
        <row r="404">
          <cell r="A404" t="str">
            <v>021</v>
          </cell>
          <cell r="B404">
            <v>81929669.334292993</v>
          </cell>
        </row>
        <row r="405">
          <cell r="A405">
            <v>3502</v>
          </cell>
          <cell r="B405">
            <v>119151346.001242</v>
          </cell>
        </row>
        <row r="406">
          <cell r="A406">
            <v>4101</v>
          </cell>
          <cell r="B406">
            <v>0</v>
          </cell>
        </row>
        <row r="407">
          <cell r="A407">
            <v>4103</v>
          </cell>
          <cell r="B407">
            <v>0</v>
          </cell>
        </row>
        <row r="408">
          <cell r="A408">
            <v>4602</v>
          </cell>
          <cell r="B408">
            <v>0</v>
          </cell>
        </row>
        <row r="409">
          <cell r="A409">
            <v>4604</v>
          </cell>
          <cell r="B409">
            <v>0</v>
          </cell>
        </row>
        <row r="410">
          <cell r="A410">
            <v>4606</v>
          </cell>
          <cell r="B410">
            <v>0</v>
          </cell>
        </row>
        <row r="411">
          <cell r="A411">
            <v>4806</v>
          </cell>
          <cell r="B411">
            <v>0</v>
          </cell>
        </row>
        <row r="412">
          <cell r="A412">
            <v>4808</v>
          </cell>
          <cell r="B412">
            <v>0</v>
          </cell>
        </row>
        <row r="413">
          <cell r="A413">
            <v>4809</v>
          </cell>
          <cell r="B413">
            <v>0</v>
          </cell>
        </row>
        <row r="414">
          <cell r="A414">
            <v>4402</v>
          </cell>
          <cell r="B414">
            <v>90796189.774710998</v>
          </cell>
        </row>
        <row r="415">
          <cell r="A415">
            <v>4403</v>
          </cell>
          <cell r="B415">
            <v>16691860.256914999</v>
          </cell>
        </row>
        <row r="416">
          <cell r="A416">
            <v>4404</v>
          </cell>
          <cell r="B416">
            <v>10746113.407191001</v>
          </cell>
        </row>
        <row r="417">
          <cell r="A417">
            <v>1275</v>
          </cell>
          <cell r="B417">
            <v>0</v>
          </cell>
        </row>
        <row r="418">
          <cell r="A418">
            <v>1110</v>
          </cell>
          <cell r="B418">
            <v>66226577.861481003</v>
          </cell>
        </row>
        <row r="419">
          <cell r="A419">
            <v>1114</v>
          </cell>
          <cell r="B419">
            <v>4739698.5921219997</v>
          </cell>
        </row>
        <row r="420">
          <cell r="A420">
            <v>1116</v>
          </cell>
          <cell r="B420">
            <v>4056876.5682649999</v>
          </cell>
        </row>
        <row r="421">
          <cell r="A421">
            <v>1118</v>
          </cell>
          <cell r="B421">
            <v>5029763.9421359999</v>
          </cell>
        </row>
        <row r="425">
          <cell r="B425">
            <v>399368095.74000001</v>
          </cell>
        </row>
        <row r="426">
          <cell r="B426" t="b">
            <v>1</v>
          </cell>
        </row>
        <row r="432">
          <cell r="A432" t="str">
            <v>021</v>
          </cell>
          <cell r="B432">
            <v>92281182.415157005</v>
          </cell>
        </row>
        <row r="433">
          <cell r="A433">
            <v>3502</v>
          </cell>
          <cell r="B433">
            <v>124169020.535503</v>
          </cell>
        </row>
        <row r="434">
          <cell r="A434">
            <v>4101</v>
          </cell>
          <cell r="B434">
            <v>0</v>
          </cell>
        </row>
        <row r="435">
          <cell r="A435">
            <v>4103</v>
          </cell>
          <cell r="B435">
            <v>0</v>
          </cell>
        </row>
        <row r="436">
          <cell r="A436">
            <v>4602</v>
          </cell>
          <cell r="B436">
            <v>0</v>
          </cell>
        </row>
        <row r="437">
          <cell r="A437">
            <v>4604</v>
          </cell>
          <cell r="B437">
            <v>0</v>
          </cell>
        </row>
        <row r="438">
          <cell r="A438">
            <v>4606</v>
          </cell>
          <cell r="B438">
            <v>0</v>
          </cell>
        </row>
        <row r="439">
          <cell r="A439">
            <v>4806</v>
          </cell>
          <cell r="B439">
            <v>0</v>
          </cell>
        </row>
        <row r="440">
          <cell r="A440">
            <v>4808</v>
          </cell>
          <cell r="B440">
            <v>0</v>
          </cell>
        </row>
        <row r="441">
          <cell r="A441">
            <v>4809</v>
          </cell>
          <cell r="B441">
            <v>0</v>
          </cell>
        </row>
        <row r="442">
          <cell r="A442">
            <v>4402</v>
          </cell>
          <cell r="B442">
            <v>94619778.383065</v>
          </cell>
        </row>
        <row r="443">
          <cell r="A443">
            <v>4403</v>
          </cell>
          <cell r="B443">
            <v>17394784.100844</v>
          </cell>
        </row>
        <row r="444">
          <cell r="A444">
            <v>4404</v>
          </cell>
          <cell r="B444">
            <v>11198651.304539001</v>
          </cell>
        </row>
        <row r="445">
          <cell r="A445">
            <v>1275</v>
          </cell>
          <cell r="B445">
            <v>0</v>
          </cell>
        </row>
        <row r="446">
          <cell r="A446">
            <v>1110</v>
          </cell>
          <cell r="B446">
            <v>69015496.529872</v>
          </cell>
        </row>
        <row r="447">
          <cell r="A447">
            <v>1114</v>
          </cell>
          <cell r="B447">
            <v>4939295.7072529998</v>
          </cell>
        </row>
        <row r="448">
          <cell r="A448">
            <v>1116</v>
          </cell>
          <cell r="B448">
            <v>4718679.7339340001</v>
          </cell>
        </row>
        <row r="449">
          <cell r="A449">
            <v>1118</v>
          </cell>
          <cell r="B449">
            <v>5377268.1712419996</v>
          </cell>
        </row>
        <row r="453">
          <cell r="B453">
            <v>423714156.88</v>
          </cell>
        </row>
        <row r="454">
          <cell r="B454" t="b">
            <v>1</v>
          </cell>
        </row>
        <row r="459">
          <cell r="A459" t="str">
            <v>021</v>
          </cell>
          <cell r="B459">
            <v>120847486.70858701</v>
          </cell>
        </row>
        <row r="460">
          <cell r="A460">
            <v>3502</v>
          </cell>
          <cell r="B460">
            <v>155829825.17799801</v>
          </cell>
        </row>
        <row r="461">
          <cell r="A461">
            <v>4101</v>
          </cell>
          <cell r="B461">
            <v>0</v>
          </cell>
        </row>
        <row r="462">
          <cell r="A462">
            <v>4103</v>
          </cell>
          <cell r="B462">
            <v>0</v>
          </cell>
        </row>
        <row r="463">
          <cell r="A463">
            <v>4602</v>
          </cell>
          <cell r="B463">
            <v>0</v>
          </cell>
        </row>
        <row r="464">
          <cell r="A464">
            <v>4604</v>
          </cell>
          <cell r="B464">
            <v>0</v>
          </cell>
        </row>
        <row r="465">
          <cell r="A465">
            <v>4606</v>
          </cell>
          <cell r="B465">
            <v>0</v>
          </cell>
        </row>
        <row r="466">
          <cell r="A466">
            <v>4806</v>
          </cell>
          <cell r="B466">
            <v>0</v>
          </cell>
        </row>
        <row r="467">
          <cell r="A467">
            <v>4808</v>
          </cell>
          <cell r="B467">
            <v>0</v>
          </cell>
        </row>
        <row r="468">
          <cell r="A468">
            <v>4809</v>
          </cell>
          <cell r="B468">
            <v>0</v>
          </cell>
        </row>
        <row r="469">
          <cell r="A469">
            <v>4402</v>
          </cell>
          <cell r="B469">
            <v>118746072.57289401</v>
          </cell>
        </row>
        <row r="470">
          <cell r="A470">
            <v>4403</v>
          </cell>
          <cell r="B470">
            <v>21830132.457786001</v>
          </cell>
        </row>
        <row r="471">
          <cell r="A471">
            <v>4404</v>
          </cell>
          <cell r="B471">
            <v>14054100.350391001</v>
          </cell>
        </row>
        <row r="472">
          <cell r="A472">
            <v>1275</v>
          </cell>
          <cell r="B472">
            <v>0</v>
          </cell>
        </row>
        <row r="473">
          <cell r="A473">
            <v>1110</v>
          </cell>
          <cell r="B473">
            <v>86613172.210274994</v>
          </cell>
        </row>
        <row r="474">
          <cell r="A474">
            <v>1114</v>
          </cell>
          <cell r="B474">
            <v>6198724.7966059996</v>
          </cell>
        </row>
        <row r="475">
          <cell r="A475">
            <v>1116</v>
          </cell>
          <cell r="B475">
            <v>5921855.8287620004</v>
          </cell>
        </row>
        <row r="476">
          <cell r="A476">
            <v>1118</v>
          </cell>
          <cell r="B476">
            <v>6918663.0273900004</v>
          </cell>
        </row>
        <row r="480">
          <cell r="B480">
            <v>536960033.13</v>
          </cell>
        </row>
        <row r="481">
          <cell r="B481" t="b">
            <v>1</v>
          </cell>
        </row>
        <row r="487">
          <cell r="A487" t="str">
            <v>021</v>
          </cell>
          <cell r="B487">
            <v>182525977.35879099</v>
          </cell>
        </row>
        <row r="488">
          <cell r="A488">
            <v>3502</v>
          </cell>
          <cell r="B488">
            <v>224051453.765452</v>
          </cell>
        </row>
        <row r="489">
          <cell r="A489">
            <v>4101</v>
          </cell>
          <cell r="B489">
            <v>0</v>
          </cell>
        </row>
        <row r="490">
          <cell r="A490">
            <v>4103</v>
          </cell>
          <cell r="B490">
            <v>0</v>
          </cell>
        </row>
        <row r="491">
          <cell r="A491">
            <v>4602</v>
          </cell>
          <cell r="B491">
            <v>0</v>
          </cell>
        </row>
        <row r="492">
          <cell r="A492">
            <v>4604</v>
          </cell>
          <cell r="B492">
            <v>0</v>
          </cell>
        </row>
        <row r="493">
          <cell r="A493">
            <v>4606</v>
          </cell>
          <cell r="B493">
            <v>0</v>
          </cell>
        </row>
        <row r="494">
          <cell r="A494">
            <v>4806</v>
          </cell>
          <cell r="B494">
            <v>0</v>
          </cell>
        </row>
        <row r="495">
          <cell r="A495">
            <v>4808</v>
          </cell>
          <cell r="B495">
            <v>0</v>
          </cell>
        </row>
        <row r="496">
          <cell r="A496">
            <v>4809</v>
          </cell>
          <cell r="B496">
            <v>0</v>
          </cell>
        </row>
        <row r="497">
          <cell r="A497">
            <v>4402</v>
          </cell>
          <cell r="B497">
            <v>170732593.44611901</v>
          </cell>
        </row>
        <row r="498">
          <cell r="A498">
            <v>4403</v>
          </cell>
          <cell r="B498">
            <v>31387270.745331001</v>
          </cell>
        </row>
        <row r="499">
          <cell r="A499">
            <v>4404</v>
          </cell>
          <cell r="B499">
            <v>20206925.158735</v>
          </cell>
        </row>
        <row r="500">
          <cell r="A500">
            <v>1275</v>
          </cell>
          <cell r="B500">
            <v>0</v>
          </cell>
        </row>
        <row r="501">
          <cell r="A501">
            <v>1110</v>
          </cell>
          <cell r="B501">
            <v>124532047.23026</v>
          </cell>
        </row>
        <row r="502">
          <cell r="A502">
            <v>1114</v>
          </cell>
          <cell r="B502">
            <v>8912499.9054899998</v>
          </cell>
        </row>
        <row r="503">
          <cell r="A503">
            <v>1116</v>
          </cell>
          <cell r="B503">
            <v>8514418.891942</v>
          </cell>
        </row>
        <row r="504">
          <cell r="A504">
            <v>1118</v>
          </cell>
          <cell r="B504">
            <v>9947624.0034880005</v>
          </cell>
        </row>
        <row r="508">
          <cell r="B508">
            <v>780810810.50999999</v>
          </cell>
        </row>
        <row r="509">
          <cell r="B509" t="b">
            <v>1</v>
          </cell>
        </row>
        <row r="514">
          <cell r="A514" t="str">
            <v>021</v>
          </cell>
          <cell r="B514">
            <v>157578878.83146799</v>
          </cell>
        </row>
        <row r="515">
          <cell r="A515">
            <v>3502</v>
          </cell>
          <cell r="B515">
            <v>186504288.548177</v>
          </cell>
        </row>
        <row r="516">
          <cell r="A516">
            <v>4101</v>
          </cell>
          <cell r="B516">
            <v>0</v>
          </cell>
        </row>
        <row r="517">
          <cell r="A517">
            <v>4103</v>
          </cell>
          <cell r="B517">
            <v>0</v>
          </cell>
        </row>
        <row r="518">
          <cell r="A518">
            <v>4602</v>
          </cell>
          <cell r="B518">
            <v>0</v>
          </cell>
        </row>
        <row r="519">
          <cell r="A519">
            <v>4604</v>
          </cell>
          <cell r="B519">
            <v>0</v>
          </cell>
        </row>
        <row r="520">
          <cell r="A520">
            <v>4606</v>
          </cell>
          <cell r="B520">
            <v>0</v>
          </cell>
        </row>
        <row r="521">
          <cell r="A521">
            <v>4806</v>
          </cell>
          <cell r="B521">
            <v>0</v>
          </cell>
        </row>
        <row r="522">
          <cell r="A522">
            <v>4808</v>
          </cell>
          <cell r="B522">
            <v>0</v>
          </cell>
        </row>
        <row r="523">
          <cell r="A523">
            <v>4809</v>
          </cell>
          <cell r="B523">
            <v>0</v>
          </cell>
        </row>
        <row r="524">
          <cell r="A524">
            <v>4402</v>
          </cell>
          <cell r="B524">
            <v>142120751.00386301</v>
          </cell>
        </row>
        <row r="525">
          <cell r="A525">
            <v>4403</v>
          </cell>
          <cell r="B525">
            <v>26127304.694729</v>
          </cell>
        </row>
        <row r="526">
          <cell r="A526">
            <v>4404</v>
          </cell>
          <cell r="B526">
            <v>16820592.489533</v>
          </cell>
        </row>
        <row r="527">
          <cell r="A527">
            <v>1275</v>
          </cell>
          <cell r="B527">
            <v>0</v>
          </cell>
        </row>
        <row r="528">
          <cell r="A528">
            <v>1110</v>
          </cell>
          <cell r="B528">
            <v>103662620.70515899</v>
          </cell>
        </row>
        <row r="529">
          <cell r="A529">
            <v>1114</v>
          </cell>
          <cell r="B529">
            <v>7418918.4052299997</v>
          </cell>
        </row>
        <row r="530">
          <cell r="A530">
            <v>1116</v>
          </cell>
          <cell r="B530">
            <v>7087548.9141220003</v>
          </cell>
        </row>
        <row r="531">
          <cell r="A531">
            <v>1118</v>
          </cell>
          <cell r="B531">
            <v>8739954.2553039994</v>
          </cell>
        </row>
        <row r="535">
          <cell r="B535">
            <v>656060857.85000002</v>
          </cell>
        </row>
        <row r="536">
          <cell r="B536" t="b">
            <v>1</v>
          </cell>
        </row>
        <row r="541">
          <cell r="A541" t="str">
            <v>021</v>
          </cell>
          <cell r="B541">
            <v>221168640.570135</v>
          </cell>
        </row>
        <row r="542">
          <cell r="A542">
            <v>3502</v>
          </cell>
          <cell r="B542">
            <v>260300332.553231</v>
          </cell>
        </row>
        <row r="543">
          <cell r="A543">
            <v>4101</v>
          </cell>
          <cell r="B543">
            <v>0</v>
          </cell>
        </row>
        <row r="544">
          <cell r="A544">
            <v>4103</v>
          </cell>
          <cell r="B544">
            <v>0</v>
          </cell>
        </row>
        <row r="545">
          <cell r="A545">
            <v>4602</v>
          </cell>
          <cell r="B545">
            <v>0</v>
          </cell>
        </row>
        <row r="546">
          <cell r="A546">
            <v>4604</v>
          </cell>
          <cell r="B546">
            <v>0</v>
          </cell>
        </row>
        <row r="547">
          <cell r="A547">
            <v>4606</v>
          </cell>
          <cell r="B547">
            <v>0</v>
          </cell>
        </row>
        <row r="548">
          <cell r="A548">
            <v>4806</v>
          </cell>
          <cell r="B548">
            <v>0</v>
          </cell>
        </row>
        <row r="549">
          <cell r="A549">
            <v>4808</v>
          </cell>
          <cell r="B549">
            <v>0</v>
          </cell>
        </row>
        <row r="550">
          <cell r="A550">
            <v>4809</v>
          </cell>
          <cell r="B550">
            <v>0</v>
          </cell>
        </row>
        <row r="551">
          <cell r="A551">
            <v>4402</v>
          </cell>
          <cell r="B551">
            <v>198355110.421305</v>
          </cell>
        </row>
        <row r="552">
          <cell r="A552">
            <v>4403</v>
          </cell>
          <cell r="B552">
            <v>36465360.414490998</v>
          </cell>
        </row>
        <row r="553">
          <cell r="A553">
            <v>4404</v>
          </cell>
          <cell r="B553">
            <v>23476166.971016999</v>
          </cell>
        </row>
        <row r="554">
          <cell r="A554">
            <v>1275</v>
          </cell>
          <cell r="B554">
            <v>0</v>
          </cell>
        </row>
        <row r="555">
          <cell r="A555">
            <v>1110</v>
          </cell>
          <cell r="B555">
            <v>154995932.078558</v>
          </cell>
        </row>
        <row r="556">
          <cell r="A556">
            <v>1114</v>
          </cell>
          <cell r="B556">
            <v>13499061.346213</v>
          </cell>
        </row>
        <row r="557">
          <cell r="A557">
            <v>1116</v>
          </cell>
          <cell r="B557">
            <v>10426891.760801001</v>
          </cell>
        </row>
        <row r="558">
          <cell r="A558">
            <v>1118</v>
          </cell>
          <cell r="B558">
            <v>13584018.381604999</v>
          </cell>
        </row>
        <row r="562">
          <cell r="B562">
            <v>932271514.5</v>
          </cell>
        </row>
        <row r="563">
          <cell r="B563" t="b">
            <v>1</v>
          </cell>
        </row>
        <row r="568">
          <cell r="A568" t="str">
            <v>021</v>
          </cell>
          <cell r="B568">
            <v>19602785.679377999</v>
          </cell>
        </row>
        <row r="569">
          <cell r="A569">
            <v>3502</v>
          </cell>
          <cell r="B569">
            <v>23656783.910551</v>
          </cell>
        </row>
        <row r="570">
          <cell r="A570">
            <v>4101</v>
          </cell>
          <cell r="B570">
            <v>0</v>
          </cell>
        </row>
        <row r="571">
          <cell r="A571">
            <v>4103</v>
          </cell>
          <cell r="B571">
            <v>0</v>
          </cell>
        </row>
        <row r="572">
          <cell r="A572">
            <v>4602</v>
          </cell>
          <cell r="B572">
            <v>0</v>
          </cell>
        </row>
        <row r="573">
          <cell r="A573">
            <v>4604</v>
          </cell>
          <cell r="B573">
            <v>0</v>
          </cell>
        </row>
        <row r="574">
          <cell r="A574">
            <v>4606</v>
          </cell>
          <cell r="B574">
            <v>0</v>
          </cell>
        </row>
        <row r="575">
          <cell r="A575">
            <v>4806</v>
          </cell>
          <cell r="B575">
            <v>0</v>
          </cell>
        </row>
        <row r="576">
          <cell r="A576">
            <v>4808</v>
          </cell>
          <cell r="B576">
            <v>0</v>
          </cell>
        </row>
        <row r="577">
          <cell r="A577">
            <v>4809</v>
          </cell>
          <cell r="B577">
            <v>0</v>
          </cell>
        </row>
        <row r="578">
          <cell r="A578">
            <v>4402</v>
          </cell>
          <cell r="B578">
            <v>18027037.994008999</v>
          </cell>
        </row>
        <row r="579">
          <cell r="A579">
            <v>4403</v>
          </cell>
          <cell r="B579">
            <v>3314068.5725770001</v>
          </cell>
        </row>
        <row r="580">
          <cell r="A580">
            <v>4404</v>
          </cell>
          <cell r="B580">
            <v>2133576.256449</v>
          </cell>
        </row>
        <row r="581">
          <cell r="A581">
            <v>1275</v>
          </cell>
          <cell r="B581">
            <v>0</v>
          </cell>
        </row>
        <row r="582">
          <cell r="A582">
            <v>1110</v>
          </cell>
          <cell r="B582">
            <v>12260041.324649001</v>
          </cell>
        </row>
        <row r="583">
          <cell r="A583">
            <v>1114</v>
          </cell>
          <cell r="B583">
            <v>1226830.4620680001</v>
          </cell>
        </row>
        <row r="584">
          <cell r="A584">
            <v>1116</v>
          </cell>
          <cell r="B584">
            <v>990119.95114999998</v>
          </cell>
        </row>
        <row r="585">
          <cell r="A585">
            <v>1118</v>
          </cell>
          <cell r="B585">
            <v>1234551.5825449999</v>
          </cell>
        </row>
        <row r="589">
          <cell r="B589">
            <v>82445795.730000004</v>
          </cell>
        </row>
        <row r="596">
          <cell r="A596" t="str">
            <v>021</v>
          </cell>
          <cell r="B596">
            <v>113653828.74844401</v>
          </cell>
        </row>
        <row r="597">
          <cell r="A597">
            <v>3502</v>
          </cell>
          <cell r="B597">
            <v>139774009.564152</v>
          </cell>
        </row>
        <row r="598">
          <cell r="A598">
            <v>4101</v>
          </cell>
          <cell r="B598">
            <v>0</v>
          </cell>
        </row>
        <row r="599">
          <cell r="A599">
            <v>4103</v>
          </cell>
          <cell r="B599">
            <v>0</v>
          </cell>
        </row>
        <row r="600">
          <cell r="A600">
            <v>4602</v>
          </cell>
          <cell r="B600">
            <v>0</v>
          </cell>
        </row>
        <row r="601">
          <cell r="A601">
            <v>4604</v>
          </cell>
          <cell r="B601">
            <v>0</v>
          </cell>
        </row>
        <row r="602">
          <cell r="A602">
            <v>4606</v>
          </cell>
          <cell r="B602">
            <v>0</v>
          </cell>
        </row>
        <row r="603">
          <cell r="A603">
            <v>4806</v>
          </cell>
          <cell r="B603">
            <v>0</v>
          </cell>
        </row>
        <row r="604">
          <cell r="A604">
            <v>4808</v>
          </cell>
          <cell r="B604">
            <v>0</v>
          </cell>
        </row>
        <row r="605">
          <cell r="A605">
            <v>4809</v>
          </cell>
          <cell r="B605">
            <v>0</v>
          </cell>
        </row>
        <row r="606">
          <cell r="A606">
            <v>4402</v>
          </cell>
          <cell r="B606">
            <v>106511155.13060699</v>
          </cell>
        </row>
        <row r="607">
          <cell r="A607">
            <v>4403</v>
          </cell>
          <cell r="B607">
            <v>19580880.22916</v>
          </cell>
        </row>
        <row r="608">
          <cell r="A608">
            <v>4404</v>
          </cell>
          <cell r="B608">
            <v>12606046.079736</v>
          </cell>
        </row>
        <row r="609">
          <cell r="A609">
            <v>1275</v>
          </cell>
          <cell r="B609">
            <v>0</v>
          </cell>
        </row>
        <row r="610">
          <cell r="A610">
            <v>1110</v>
          </cell>
          <cell r="B610">
            <v>69747241.200953007</v>
          </cell>
        </row>
        <row r="611">
          <cell r="A611">
            <v>1114</v>
          </cell>
          <cell r="B611">
            <v>7248618.9748790003</v>
          </cell>
        </row>
        <row r="612">
          <cell r="A612">
            <v>1116</v>
          </cell>
          <cell r="B612">
            <v>6100985.6716980003</v>
          </cell>
        </row>
        <row r="613">
          <cell r="A613">
            <v>1118</v>
          </cell>
          <cell r="B613">
            <v>7372262.8962730002</v>
          </cell>
        </row>
        <row r="617">
          <cell r="B617">
            <v>482595028.5</v>
          </cell>
        </row>
        <row r="624">
          <cell r="A624" t="str">
            <v>021</v>
          </cell>
          <cell r="B624">
            <v>87497191.669695005</v>
          </cell>
        </row>
        <row r="625">
          <cell r="A625">
            <v>3502</v>
          </cell>
          <cell r="B625">
            <v>106350909.482031</v>
          </cell>
        </row>
        <row r="626">
          <cell r="A626">
            <v>4101</v>
          </cell>
          <cell r="B626">
            <v>0</v>
          </cell>
        </row>
        <row r="627">
          <cell r="A627">
            <v>4103</v>
          </cell>
          <cell r="B627">
            <v>0</v>
          </cell>
        </row>
        <row r="628">
          <cell r="A628">
            <v>4602</v>
          </cell>
          <cell r="B628">
            <v>0</v>
          </cell>
        </row>
        <row r="629">
          <cell r="A629">
            <v>4604</v>
          </cell>
          <cell r="B629">
            <v>0</v>
          </cell>
        </row>
        <row r="630">
          <cell r="A630">
            <v>4606</v>
          </cell>
          <cell r="B630">
            <v>0</v>
          </cell>
        </row>
        <row r="631">
          <cell r="A631">
            <v>4806</v>
          </cell>
          <cell r="B631">
            <v>0</v>
          </cell>
        </row>
        <row r="632">
          <cell r="A632">
            <v>4808</v>
          </cell>
          <cell r="B632">
            <v>0</v>
          </cell>
        </row>
        <row r="633">
          <cell r="A633">
            <v>4809</v>
          </cell>
          <cell r="B633">
            <v>0</v>
          </cell>
        </row>
        <row r="634">
          <cell r="A634">
            <v>4402</v>
          </cell>
          <cell r="B634">
            <v>81041949.454291999</v>
          </cell>
        </row>
        <row r="635">
          <cell r="A635">
            <v>4403</v>
          </cell>
          <cell r="B635">
            <v>14898652.670288</v>
          </cell>
        </row>
        <row r="636">
          <cell r="A636">
            <v>4404</v>
          </cell>
          <cell r="B636">
            <v>9591657.7748099994</v>
          </cell>
        </row>
        <row r="637">
          <cell r="A637">
            <v>1275</v>
          </cell>
          <cell r="B637">
            <v>0</v>
          </cell>
        </row>
        <row r="638">
          <cell r="A638">
            <v>1110</v>
          </cell>
          <cell r="B638">
            <v>50583649.729745999</v>
          </cell>
        </row>
        <row r="639">
          <cell r="A639">
            <v>1114</v>
          </cell>
          <cell r="B639">
            <v>5515311.6296150004</v>
          </cell>
        </row>
        <row r="640">
          <cell r="A640">
            <v>1116</v>
          </cell>
          <cell r="B640">
            <v>4642207.0138769997</v>
          </cell>
        </row>
        <row r="641">
          <cell r="A641">
            <v>1118</v>
          </cell>
          <cell r="B641">
            <v>5856853.0160299996</v>
          </cell>
        </row>
        <row r="645">
          <cell r="B645">
            <v>365978382.44</v>
          </cell>
        </row>
        <row r="652">
          <cell r="A652" t="str">
            <v>021</v>
          </cell>
          <cell r="B652">
            <v>53941262.916947</v>
          </cell>
        </row>
        <row r="653">
          <cell r="A653">
            <v>3502</v>
          </cell>
          <cell r="B653">
            <v>63947384.244168997</v>
          </cell>
        </row>
        <row r="654">
          <cell r="A654">
            <v>4101</v>
          </cell>
          <cell r="B654">
            <v>0</v>
          </cell>
        </row>
        <row r="655">
          <cell r="A655">
            <v>4103</v>
          </cell>
          <cell r="B655">
            <v>0</v>
          </cell>
        </row>
        <row r="656">
          <cell r="A656">
            <v>4602</v>
          </cell>
          <cell r="B656">
            <v>0</v>
          </cell>
        </row>
        <row r="657">
          <cell r="A657">
            <v>4604</v>
          </cell>
          <cell r="B657">
            <v>0</v>
          </cell>
        </row>
        <row r="658">
          <cell r="A658">
            <v>4606</v>
          </cell>
          <cell r="B658">
            <v>0</v>
          </cell>
        </row>
        <row r="659">
          <cell r="A659">
            <v>4806</v>
          </cell>
          <cell r="B659">
            <v>0</v>
          </cell>
        </row>
        <row r="660">
          <cell r="A660">
            <v>4808</v>
          </cell>
          <cell r="B660">
            <v>0</v>
          </cell>
        </row>
        <row r="661">
          <cell r="A661">
            <v>4809</v>
          </cell>
          <cell r="B661">
            <v>0</v>
          </cell>
        </row>
        <row r="662">
          <cell r="A662">
            <v>4402</v>
          </cell>
          <cell r="B662">
            <v>48729443.940729</v>
          </cell>
        </row>
        <row r="663">
          <cell r="A663">
            <v>4403</v>
          </cell>
          <cell r="B663">
            <v>8958361.2558420002</v>
          </cell>
        </row>
        <row r="664">
          <cell r="A664">
            <v>4404</v>
          </cell>
          <cell r="B664">
            <v>5767335.9659230001</v>
          </cell>
        </row>
        <row r="665">
          <cell r="A665">
            <v>1275</v>
          </cell>
          <cell r="B665">
            <v>0</v>
          </cell>
        </row>
        <row r="666">
          <cell r="A666">
            <v>1110</v>
          </cell>
          <cell r="B666">
            <v>30415274.316831999</v>
          </cell>
        </row>
        <row r="667">
          <cell r="A667">
            <v>1114</v>
          </cell>
          <cell r="B667">
            <v>3316283.3653520001</v>
          </cell>
        </row>
        <row r="668">
          <cell r="A668">
            <v>1116</v>
          </cell>
          <cell r="B668">
            <v>2791297.1981449998</v>
          </cell>
        </row>
        <row r="669">
          <cell r="A669">
            <v>1118</v>
          </cell>
          <cell r="B669">
            <v>3639032.9396970002</v>
          </cell>
        </row>
        <row r="673">
          <cell r="B673">
            <v>221505676.13999999</v>
          </cell>
        </row>
        <row r="679">
          <cell r="A679" t="str">
            <v>021</v>
          </cell>
          <cell r="B679">
            <v>91833852.380998999</v>
          </cell>
        </row>
        <row r="680">
          <cell r="A680">
            <v>3502</v>
          </cell>
          <cell r="B680">
            <v>174360946.29711199</v>
          </cell>
        </row>
        <row r="681">
          <cell r="A681">
            <v>4101</v>
          </cell>
          <cell r="B681">
            <v>0</v>
          </cell>
        </row>
        <row r="682">
          <cell r="A682">
            <v>4103</v>
          </cell>
          <cell r="B682">
            <v>0</v>
          </cell>
        </row>
        <row r="683">
          <cell r="A683">
            <v>4602</v>
          </cell>
          <cell r="B683">
            <v>0</v>
          </cell>
        </row>
        <row r="684">
          <cell r="A684">
            <v>4604</v>
          </cell>
          <cell r="B684">
            <v>0</v>
          </cell>
        </row>
        <row r="685">
          <cell r="A685">
            <v>4606</v>
          </cell>
          <cell r="B685">
            <v>0</v>
          </cell>
        </row>
        <row r="686">
          <cell r="A686">
            <v>4806</v>
          </cell>
          <cell r="B686">
            <v>0</v>
          </cell>
        </row>
        <row r="687">
          <cell r="A687">
            <v>4808</v>
          </cell>
          <cell r="B687">
            <v>0</v>
          </cell>
        </row>
        <row r="688">
          <cell r="A688">
            <v>4809</v>
          </cell>
          <cell r="B688">
            <v>0</v>
          </cell>
        </row>
        <row r="689">
          <cell r="A689">
            <v>4402</v>
          </cell>
          <cell r="B689">
            <v>80527714.315844998</v>
          </cell>
        </row>
        <row r="690">
          <cell r="A690">
            <v>4403</v>
          </cell>
          <cell r="B690">
            <v>14804116.312635001</v>
          </cell>
        </row>
        <row r="691">
          <cell r="A691">
            <v>4404</v>
          </cell>
          <cell r="B691">
            <v>9530795.8693770003</v>
          </cell>
        </row>
        <row r="692">
          <cell r="A692">
            <v>1275</v>
          </cell>
          <cell r="B692">
            <v>0</v>
          </cell>
        </row>
        <row r="693">
          <cell r="A693">
            <v>1110</v>
          </cell>
          <cell r="B693">
            <v>64337022.524424002</v>
          </cell>
        </row>
        <row r="694">
          <cell r="A694">
            <v>1114</v>
          </cell>
          <cell r="B694">
            <v>5480315.3461030005</v>
          </cell>
        </row>
        <row r="695">
          <cell r="A695">
            <v>1116</v>
          </cell>
          <cell r="B695">
            <v>4612750.8373840004</v>
          </cell>
        </row>
        <row r="696">
          <cell r="A696">
            <v>1118</v>
          </cell>
          <cell r="B696">
            <v>7031774.70395</v>
          </cell>
        </row>
        <row r="700">
          <cell r="B700">
            <v>452519288.58999997</v>
          </cell>
        </row>
        <row r="706">
          <cell r="A706" t="str">
            <v>021</v>
          </cell>
          <cell r="B706">
            <v>84289465.713232994</v>
          </cell>
        </row>
        <row r="707">
          <cell r="A707">
            <v>3502</v>
          </cell>
          <cell r="B707">
            <v>138810510.81672999</v>
          </cell>
        </row>
        <row r="708">
          <cell r="A708">
            <v>4101</v>
          </cell>
          <cell r="B708">
            <v>0</v>
          </cell>
        </row>
        <row r="709">
          <cell r="A709">
            <v>4103</v>
          </cell>
          <cell r="B709">
            <v>0</v>
          </cell>
        </row>
        <row r="710">
          <cell r="A710">
            <v>4602</v>
          </cell>
          <cell r="B710">
            <v>0</v>
          </cell>
        </row>
        <row r="711">
          <cell r="A711">
            <v>4604</v>
          </cell>
          <cell r="B711">
            <v>0</v>
          </cell>
        </row>
        <row r="712">
          <cell r="A712">
            <v>4606</v>
          </cell>
          <cell r="B712">
            <v>0</v>
          </cell>
        </row>
        <row r="713">
          <cell r="A713">
            <v>4806</v>
          </cell>
          <cell r="B713">
            <v>0</v>
          </cell>
        </row>
        <row r="714">
          <cell r="A714">
            <v>4808</v>
          </cell>
          <cell r="B714">
            <v>0</v>
          </cell>
        </row>
        <row r="715">
          <cell r="A715">
            <v>4809</v>
          </cell>
          <cell r="B715">
            <v>0</v>
          </cell>
        </row>
        <row r="716">
          <cell r="A716">
            <v>4402</v>
          </cell>
          <cell r="B716">
            <v>87528150.689712003</v>
          </cell>
        </row>
        <row r="717">
          <cell r="A717">
            <v>4403</v>
          </cell>
          <cell r="B717">
            <v>16091067.956529999</v>
          </cell>
        </row>
        <row r="718">
          <cell r="A718">
            <v>4404</v>
          </cell>
          <cell r="B718">
            <v>10359327.147616999</v>
          </cell>
        </row>
        <row r="719">
          <cell r="A719">
            <v>1275</v>
          </cell>
          <cell r="B719">
            <v>0</v>
          </cell>
        </row>
        <row r="720">
          <cell r="A720">
            <v>1110</v>
          </cell>
          <cell r="B720">
            <v>57381962.770363003</v>
          </cell>
        </row>
        <row r="721">
          <cell r="A721">
            <v>1114</v>
          </cell>
          <cell r="B721">
            <v>4362934.4115460003</v>
          </cell>
        </row>
        <row r="722">
          <cell r="A722">
            <v>1116</v>
          </cell>
          <cell r="B722">
            <v>3672257.5416430002</v>
          </cell>
        </row>
        <row r="723">
          <cell r="A723">
            <v>1118</v>
          </cell>
          <cell r="B723">
            <v>5946889.6900340002</v>
          </cell>
        </row>
        <row r="727">
          <cell r="B727">
            <v>408442566.74000001</v>
          </cell>
        </row>
        <row r="733">
          <cell r="A733" t="str">
            <v>021</v>
          </cell>
          <cell r="B733">
            <v>139833321.55041301</v>
          </cell>
        </row>
        <row r="734">
          <cell r="A734">
            <v>3502</v>
          </cell>
          <cell r="B734">
            <v>205217380.112863</v>
          </cell>
        </row>
        <row r="735">
          <cell r="A735">
            <v>4101</v>
          </cell>
          <cell r="B735">
            <v>0</v>
          </cell>
        </row>
        <row r="736">
          <cell r="A736">
            <v>4103</v>
          </cell>
          <cell r="B736">
            <v>0</v>
          </cell>
        </row>
        <row r="737">
          <cell r="A737">
            <v>4602</v>
          </cell>
          <cell r="B737">
            <v>0</v>
          </cell>
        </row>
        <row r="738">
          <cell r="A738">
            <v>4604</v>
          </cell>
          <cell r="B738">
            <v>0</v>
          </cell>
        </row>
        <row r="739">
          <cell r="A739">
            <v>4606</v>
          </cell>
          <cell r="B739">
            <v>0</v>
          </cell>
        </row>
        <row r="740">
          <cell r="A740">
            <v>4806</v>
          </cell>
          <cell r="B740">
            <v>0</v>
          </cell>
        </row>
        <row r="741">
          <cell r="A741">
            <v>4808</v>
          </cell>
          <cell r="B741">
            <v>0</v>
          </cell>
        </row>
        <row r="742">
          <cell r="A742">
            <v>4809</v>
          </cell>
          <cell r="B742">
            <v>0</v>
          </cell>
        </row>
        <row r="743">
          <cell r="A743">
            <v>4402</v>
          </cell>
          <cell r="B743">
            <v>191722948.14878401</v>
          </cell>
        </row>
        <row r="744">
          <cell r="A744">
            <v>4403</v>
          </cell>
          <cell r="B744">
            <v>35246111.830064997</v>
          </cell>
        </row>
        <row r="745">
          <cell r="A745">
            <v>4404</v>
          </cell>
          <cell r="B745">
            <v>22691222.491604</v>
          </cell>
        </row>
        <row r="746">
          <cell r="A746">
            <v>1275</v>
          </cell>
          <cell r="B746">
            <v>0</v>
          </cell>
        </row>
        <row r="747">
          <cell r="A747">
            <v>1110</v>
          </cell>
          <cell r="B747">
            <v>84833461.069927007</v>
          </cell>
        </row>
        <row r="748">
          <cell r="A748">
            <v>1114</v>
          </cell>
          <cell r="B748">
            <v>9664729.0186190009</v>
          </cell>
        </row>
        <row r="749">
          <cell r="A749">
            <v>1116</v>
          </cell>
          <cell r="B749">
            <v>5898262.7686400004</v>
          </cell>
        </row>
        <row r="750">
          <cell r="A750">
            <v>1118</v>
          </cell>
          <cell r="B750">
            <v>9142035.8658910003</v>
          </cell>
        </row>
        <row r="754">
          <cell r="B754">
            <v>704249472.86000001</v>
          </cell>
        </row>
        <row r="760">
          <cell r="A760" t="str">
            <v>021</v>
          </cell>
          <cell r="B760">
            <v>246191174.99514499</v>
          </cell>
        </row>
        <row r="761">
          <cell r="A761">
            <v>3502</v>
          </cell>
          <cell r="B761">
            <v>342703094.65996897</v>
          </cell>
        </row>
        <row r="762">
          <cell r="A762">
            <v>4101</v>
          </cell>
          <cell r="B762">
            <v>0</v>
          </cell>
        </row>
        <row r="763">
          <cell r="A763">
            <v>4103</v>
          </cell>
          <cell r="B763">
            <v>0</v>
          </cell>
        </row>
        <row r="764">
          <cell r="A764">
            <v>4602</v>
          </cell>
          <cell r="B764">
            <v>0</v>
          </cell>
        </row>
        <row r="765">
          <cell r="A765">
            <v>4604</v>
          </cell>
          <cell r="B765">
            <v>0</v>
          </cell>
        </row>
        <row r="766">
          <cell r="A766">
            <v>4606</v>
          </cell>
          <cell r="B766">
            <v>0</v>
          </cell>
        </row>
        <row r="767">
          <cell r="A767">
            <v>4806</v>
          </cell>
          <cell r="B767">
            <v>0</v>
          </cell>
        </row>
        <row r="768">
          <cell r="A768">
            <v>4808</v>
          </cell>
          <cell r="B768">
            <v>0</v>
          </cell>
        </row>
        <row r="769">
          <cell r="A769">
            <v>4809</v>
          </cell>
          <cell r="B769">
            <v>0</v>
          </cell>
        </row>
        <row r="770">
          <cell r="A770">
            <v>4402</v>
          </cell>
          <cell r="B770">
            <v>320168046.25312901</v>
          </cell>
        </row>
        <row r="771">
          <cell r="A771">
            <v>4403</v>
          </cell>
          <cell r="B771">
            <v>58859301.255340002</v>
          </cell>
        </row>
        <row r="772">
          <cell r="A772">
            <v>4404</v>
          </cell>
          <cell r="B772">
            <v>37893243.570373997</v>
          </cell>
        </row>
        <row r="773">
          <cell r="A773">
            <v>1275</v>
          </cell>
          <cell r="B773">
            <v>0</v>
          </cell>
        </row>
        <row r="774">
          <cell r="A774">
            <v>1110</v>
          </cell>
          <cell r="B774">
            <v>141667775.036358</v>
          </cell>
        </row>
        <row r="775">
          <cell r="A775">
            <v>1114</v>
          </cell>
          <cell r="B775">
            <v>16139629.800892999</v>
          </cell>
        </row>
        <row r="776">
          <cell r="A776">
            <v>1116</v>
          </cell>
          <cell r="B776">
            <v>10045698.452926001</v>
          </cell>
        </row>
        <row r="777">
          <cell r="A777">
            <v>1118</v>
          </cell>
          <cell r="B777">
            <v>15555362.048766</v>
          </cell>
        </row>
        <row r="781">
          <cell r="B781">
            <v>1189223326.0699999</v>
          </cell>
        </row>
        <row r="787">
          <cell r="A787" t="str">
            <v>021</v>
          </cell>
          <cell r="B787">
            <v>285031563.59051698</v>
          </cell>
        </row>
        <row r="788">
          <cell r="A788">
            <v>3502</v>
          </cell>
          <cell r="B788">
            <v>386555034.39593798</v>
          </cell>
        </row>
        <row r="789">
          <cell r="A789">
            <v>4101</v>
          </cell>
          <cell r="B789">
            <v>0</v>
          </cell>
        </row>
        <row r="790">
          <cell r="A790">
            <v>4103</v>
          </cell>
          <cell r="B790">
            <v>0</v>
          </cell>
        </row>
        <row r="791">
          <cell r="A791">
            <v>4602</v>
          </cell>
          <cell r="B791">
            <v>0</v>
          </cell>
        </row>
        <row r="792">
          <cell r="A792">
            <v>4604</v>
          </cell>
          <cell r="B792">
            <v>0</v>
          </cell>
        </row>
        <row r="793">
          <cell r="A793">
            <v>4606</v>
          </cell>
          <cell r="B793">
            <v>0</v>
          </cell>
        </row>
        <row r="794">
          <cell r="A794">
            <v>4806</v>
          </cell>
          <cell r="B794">
            <v>0</v>
          </cell>
        </row>
        <row r="795">
          <cell r="A795">
            <v>4808</v>
          </cell>
          <cell r="B795">
            <v>0</v>
          </cell>
        </row>
        <row r="796">
          <cell r="A796">
            <v>4809</v>
          </cell>
          <cell r="B796">
            <v>0</v>
          </cell>
        </row>
        <row r="797">
          <cell r="A797">
            <v>4402</v>
          </cell>
          <cell r="B797">
            <v>361081021.47736102</v>
          </cell>
        </row>
        <row r="798">
          <cell r="A798">
            <v>4403</v>
          </cell>
          <cell r="B798">
            <v>66380692.481470004</v>
          </cell>
        </row>
        <row r="799">
          <cell r="A799">
            <v>4404</v>
          </cell>
          <cell r="B799">
            <v>42735467.375977002</v>
          </cell>
        </row>
        <row r="800">
          <cell r="A800">
            <v>1275</v>
          </cell>
          <cell r="B800">
            <v>0</v>
          </cell>
        </row>
        <row r="801">
          <cell r="A801">
            <v>1110</v>
          </cell>
          <cell r="B801">
            <v>159795439.566459</v>
          </cell>
        </row>
        <row r="802">
          <cell r="A802">
            <v>1114</v>
          </cell>
          <cell r="B802">
            <v>18204840.429037001</v>
          </cell>
        </row>
        <row r="803">
          <cell r="A803">
            <v>1116</v>
          </cell>
          <cell r="B803">
            <v>10530152.145772001</v>
          </cell>
        </row>
        <row r="804">
          <cell r="A804">
            <v>1118</v>
          </cell>
          <cell r="B804">
            <v>17871377.003892001</v>
          </cell>
        </row>
        <row r="808">
          <cell r="B808">
            <v>1348185588.47</v>
          </cell>
        </row>
        <row r="814">
          <cell r="A814" t="str">
            <v>021</v>
          </cell>
          <cell r="B814">
            <v>186393922.475472</v>
          </cell>
        </row>
        <row r="815">
          <cell r="A815">
            <v>3502</v>
          </cell>
          <cell r="B815">
            <v>246789001.118117</v>
          </cell>
        </row>
        <row r="816">
          <cell r="A816">
            <v>4101</v>
          </cell>
          <cell r="B816">
            <v>0</v>
          </cell>
        </row>
        <row r="817">
          <cell r="A817">
            <v>4103</v>
          </cell>
          <cell r="B817">
            <v>0</v>
          </cell>
        </row>
        <row r="818">
          <cell r="A818">
            <v>4602</v>
          </cell>
          <cell r="B818">
            <v>0</v>
          </cell>
        </row>
        <row r="819">
          <cell r="A819">
            <v>4604</v>
          </cell>
          <cell r="B819">
            <v>0</v>
          </cell>
        </row>
        <row r="820">
          <cell r="A820">
            <v>4606</v>
          </cell>
          <cell r="B820">
            <v>0</v>
          </cell>
        </row>
        <row r="821">
          <cell r="A821">
            <v>4806</v>
          </cell>
          <cell r="B821">
            <v>0</v>
          </cell>
        </row>
        <row r="822">
          <cell r="A822">
            <v>4808</v>
          </cell>
          <cell r="B822">
            <v>0</v>
          </cell>
        </row>
        <row r="823">
          <cell r="A823">
            <v>4809</v>
          </cell>
          <cell r="B823">
            <v>0</v>
          </cell>
        </row>
        <row r="824">
          <cell r="A824">
            <v>4402</v>
          </cell>
          <cell r="B824">
            <v>230525582.86392301</v>
          </cell>
        </row>
        <row r="825">
          <cell r="A825">
            <v>4403</v>
          </cell>
          <cell r="B825">
            <v>42379540.643238001</v>
          </cell>
        </row>
        <row r="826">
          <cell r="A826">
            <v>4404</v>
          </cell>
          <cell r="B826">
            <v>27283678.564720999</v>
          </cell>
        </row>
        <row r="827">
          <cell r="A827">
            <v>1275</v>
          </cell>
          <cell r="B827">
            <v>0</v>
          </cell>
        </row>
        <row r="828">
          <cell r="A828">
            <v>1110</v>
          </cell>
          <cell r="B828">
            <v>102018479.65959699</v>
          </cell>
        </row>
        <row r="829">
          <cell r="A829">
            <v>1114</v>
          </cell>
          <cell r="B829">
            <v>11622547.852771999</v>
          </cell>
        </row>
        <row r="830">
          <cell r="A830">
            <v>1116</v>
          </cell>
          <cell r="B830">
            <v>6441524.4275869997</v>
          </cell>
        </row>
        <row r="831">
          <cell r="A831">
            <v>1118</v>
          </cell>
          <cell r="B831">
            <v>11409654.219838999</v>
          </cell>
        </row>
        <row r="835">
          <cell r="B835">
            <v>864863931.83000004</v>
          </cell>
        </row>
        <row r="841">
          <cell r="A841" t="str">
            <v>021</v>
          </cell>
          <cell r="B841">
            <v>270958511.39334601</v>
          </cell>
        </row>
        <row r="842">
          <cell r="A842">
            <v>3502</v>
          </cell>
          <cell r="B842">
            <v>355795148.93108898</v>
          </cell>
        </row>
        <row r="843">
          <cell r="A843">
            <v>4101</v>
          </cell>
          <cell r="B843">
            <v>0</v>
          </cell>
        </row>
        <row r="844">
          <cell r="A844">
            <v>4103</v>
          </cell>
          <cell r="B844">
            <v>0</v>
          </cell>
        </row>
        <row r="845">
          <cell r="A845">
            <v>4602</v>
          </cell>
          <cell r="B845">
            <v>0</v>
          </cell>
        </row>
        <row r="846">
          <cell r="A846">
            <v>4604</v>
          </cell>
          <cell r="B846">
            <v>0</v>
          </cell>
        </row>
        <row r="847">
          <cell r="A847">
            <v>4606</v>
          </cell>
          <cell r="B847">
            <v>0</v>
          </cell>
        </row>
        <row r="848">
          <cell r="A848">
            <v>4806</v>
          </cell>
          <cell r="B848">
            <v>0</v>
          </cell>
        </row>
        <row r="849">
          <cell r="A849">
            <v>4808</v>
          </cell>
          <cell r="B849">
            <v>0</v>
          </cell>
        </row>
        <row r="850">
          <cell r="A850">
            <v>4809</v>
          </cell>
          <cell r="B850">
            <v>0</v>
          </cell>
        </row>
        <row r="851">
          <cell r="A851">
            <v>4402</v>
          </cell>
          <cell r="B851">
            <v>332348215.34141099</v>
          </cell>
        </row>
        <row r="852">
          <cell r="A852">
            <v>4403</v>
          </cell>
          <cell r="B852">
            <v>61098488.61366</v>
          </cell>
        </row>
        <row r="853">
          <cell r="A853">
            <v>4404</v>
          </cell>
          <cell r="B853">
            <v>39334818.141577996</v>
          </cell>
        </row>
        <row r="854">
          <cell r="A854">
            <v>1275</v>
          </cell>
          <cell r="B854">
            <v>0</v>
          </cell>
        </row>
        <row r="855">
          <cell r="A855">
            <v>1110</v>
          </cell>
          <cell r="B855">
            <v>175289521.70943999</v>
          </cell>
        </row>
        <row r="856">
          <cell r="A856">
            <v>1114</v>
          </cell>
          <cell r="B856">
            <v>16756201.149567001</v>
          </cell>
        </row>
        <row r="857">
          <cell r="A857">
            <v>1116</v>
          </cell>
          <cell r="B857">
            <v>9286731.3076070007</v>
          </cell>
        </row>
        <row r="858">
          <cell r="A858">
            <v>1118</v>
          </cell>
          <cell r="B858">
            <v>17124714.306830999</v>
          </cell>
        </row>
        <row r="862">
          <cell r="B862">
            <v>1277992350.8900001</v>
          </cell>
        </row>
        <row r="868">
          <cell r="A868" t="str">
            <v>021</v>
          </cell>
          <cell r="B868">
            <v>265070113.52835</v>
          </cell>
        </row>
        <row r="869">
          <cell r="A869">
            <v>3502</v>
          </cell>
          <cell r="B869">
            <v>347172266.03414798</v>
          </cell>
        </row>
        <row r="870">
          <cell r="A870">
            <v>4101</v>
          </cell>
          <cell r="B870">
            <v>0</v>
          </cell>
        </row>
        <row r="871">
          <cell r="A871">
            <v>4103</v>
          </cell>
          <cell r="B871">
            <v>0</v>
          </cell>
        </row>
        <row r="872">
          <cell r="A872">
            <v>4602</v>
          </cell>
          <cell r="B872">
            <v>0</v>
          </cell>
        </row>
        <row r="873">
          <cell r="A873">
            <v>4604</v>
          </cell>
          <cell r="B873">
            <v>0</v>
          </cell>
        </row>
        <row r="874">
          <cell r="A874">
            <v>4606</v>
          </cell>
          <cell r="B874">
            <v>0</v>
          </cell>
        </row>
        <row r="875">
          <cell r="A875">
            <v>4806</v>
          </cell>
          <cell r="B875">
            <v>0</v>
          </cell>
        </row>
        <row r="876">
          <cell r="A876">
            <v>4808</v>
          </cell>
          <cell r="B876">
            <v>0</v>
          </cell>
        </row>
        <row r="877">
          <cell r="A877">
            <v>4809</v>
          </cell>
          <cell r="B877">
            <v>0</v>
          </cell>
        </row>
        <row r="878">
          <cell r="A878">
            <v>4402</v>
          </cell>
          <cell r="B878">
            <v>337189725.31053197</v>
          </cell>
        </row>
        <row r="879">
          <cell r="A879">
            <v>4403</v>
          </cell>
          <cell r="B879">
            <v>61988545.873084001</v>
          </cell>
        </row>
        <row r="880">
          <cell r="A880">
            <v>4404</v>
          </cell>
          <cell r="B880">
            <v>39907831.340911999</v>
          </cell>
        </row>
        <row r="881">
          <cell r="A881">
            <v>1275</v>
          </cell>
          <cell r="B881">
            <v>0</v>
          </cell>
        </row>
        <row r="882">
          <cell r="A882">
            <v>1110</v>
          </cell>
          <cell r="B882">
            <v>171041287.79365301</v>
          </cell>
        </row>
        <row r="883">
          <cell r="A883">
            <v>1114</v>
          </cell>
          <cell r="B883">
            <v>16350105.786141001</v>
          </cell>
        </row>
        <row r="884">
          <cell r="A884">
            <v>1116</v>
          </cell>
          <cell r="B884">
            <v>9061662.4813420009</v>
          </cell>
        </row>
        <row r="885">
          <cell r="A885">
            <v>1118</v>
          </cell>
          <cell r="B885">
            <v>18134200.232223</v>
          </cell>
        </row>
        <row r="889">
          <cell r="B889">
            <v>1265915738.3800001</v>
          </cell>
        </row>
        <row r="895">
          <cell r="A895" t="str">
            <v>021</v>
          </cell>
          <cell r="B895">
            <v>305090352.79571301</v>
          </cell>
        </row>
        <row r="896">
          <cell r="A896">
            <v>3502</v>
          </cell>
          <cell r="B896">
            <v>405569246.32444501</v>
          </cell>
        </row>
        <row r="897">
          <cell r="A897">
            <v>4101</v>
          </cell>
          <cell r="B897">
            <v>0</v>
          </cell>
        </row>
        <row r="898">
          <cell r="A898">
            <v>4103</v>
          </cell>
          <cell r="B898">
            <v>0</v>
          </cell>
        </row>
        <row r="899">
          <cell r="A899">
            <v>4602</v>
          </cell>
          <cell r="B899">
            <v>0</v>
          </cell>
        </row>
        <row r="900">
          <cell r="A900">
            <v>4604</v>
          </cell>
          <cell r="B900">
            <v>0</v>
          </cell>
        </row>
        <row r="901">
          <cell r="A901">
            <v>4606</v>
          </cell>
          <cell r="B901">
            <v>0</v>
          </cell>
        </row>
        <row r="902">
          <cell r="A902">
            <v>4806</v>
          </cell>
          <cell r="B902">
            <v>0</v>
          </cell>
        </row>
        <row r="903">
          <cell r="A903">
            <v>4808</v>
          </cell>
          <cell r="B903">
            <v>0</v>
          </cell>
        </row>
        <row r="904">
          <cell r="A904">
            <v>4809</v>
          </cell>
          <cell r="B904">
            <v>0</v>
          </cell>
        </row>
        <row r="905">
          <cell r="A905">
            <v>4402</v>
          </cell>
          <cell r="B905">
            <v>398283041.43250299</v>
          </cell>
        </row>
        <row r="906">
          <cell r="A906">
            <v>4403</v>
          </cell>
          <cell r="B906">
            <v>73219866.238727003</v>
          </cell>
        </row>
        <row r="907">
          <cell r="A907">
            <v>4404</v>
          </cell>
          <cell r="B907">
            <v>47138483.916721001</v>
          </cell>
        </row>
        <row r="908">
          <cell r="A908">
            <v>1275</v>
          </cell>
          <cell r="B908">
            <v>0</v>
          </cell>
        </row>
        <row r="909">
          <cell r="A909">
            <v>1110</v>
          </cell>
          <cell r="B909">
            <v>199811715.87597799</v>
          </cell>
        </row>
        <row r="910">
          <cell r="A910">
            <v>1114</v>
          </cell>
          <cell r="B910">
            <v>19314276.198982999</v>
          </cell>
        </row>
        <row r="911">
          <cell r="A911">
            <v>1116</v>
          </cell>
          <cell r="B911">
            <v>10585902.108444</v>
          </cell>
        </row>
        <row r="912">
          <cell r="A912">
            <v>1118</v>
          </cell>
          <cell r="B912">
            <v>21184508.788371999</v>
          </cell>
        </row>
        <row r="916">
          <cell r="B916">
            <v>1480197393.6800001</v>
          </cell>
        </row>
        <row r="922">
          <cell r="A922" t="str">
            <v>021</v>
          </cell>
          <cell r="B922">
            <v>1070895715.33025</v>
          </cell>
        </row>
        <row r="923">
          <cell r="A923">
            <v>3502</v>
          </cell>
          <cell r="B923">
            <v>1429332369.53672</v>
          </cell>
        </row>
        <row r="924">
          <cell r="A924">
            <v>4101</v>
          </cell>
          <cell r="B924">
            <v>0</v>
          </cell>
        </row>
        <row r="925">
          <cell r="A925">
            <v>4103</v>
          </cell>
          <cell r="B925">
            <v>0</v>
          </cell>
        </row>
        <row r="926">
          <cell r="A926">
            <v>4602</v>
          </cell>
          <cell r="B926">
            <v>0</v>
          </cell>
        </row>
        <row r="927">
          <cell r="A927">
            <v>4604</v>
          </cell>
          <cell r="B927">
            <v>0</v>
          </cell>
        </row>
        <row r="928">
          <cell r="A928">
            <v>4606</v>
          </cell>
          <cell r="B928">
            <v>0</v>
          </cell>
        </row>
        <row r="929">
          <cell r="A929">
            <v>4806</v>
          </cell>
          <cell r="B929">
            <v>0</v>
          </cell>
        </row>
        <row r="930">
          <cell r="A930">
            <v>4808</v>
          </cell>
          <cell r="B930">
            <v>0</v>
          </cell>
        </row>
        <row r="931">
          <cell r="A931">
            <v>4809</v>
          </cell>
          <cell r="B931">
            <v>0</v>
          </cell>
        </row>
        <row r="932">
          <cell r="A932">
            <v>4402</v>
          </cell>
          <cell r="B932">
            <v>1531413344.9093101</v>
          </cell>
        </row>
        <row r="933">
          <cell r="A933">
            <v>4403</v>
          </cell>
          <cell r="B933">
            <v>281533152.57200998</v>
          </cell>
        </row>
        <row r="934">
          <cell r="A934">
            <v>4404</v>
          </cell>
          <cell r="B934">
            <v>181249251.96216899</v>
          </cell>
        </row>
        <row r="935">
          <cell r="A935">
            <v>1275</v>
          </cell>
          <cell r="B935">
            <v>0</v>
          </cell>
        </row>
        <row r="936">
          <cell r="A936">
            <v>1110</v>
          </cell>
          <cell r="B936">
            <v>704188879.95698404</v>
          </cell>
        </row>
        <row r="937">
          <cell r="A937">
            <v>1114</v>
          </cell>
          <cell r="B937">
            <v>68068573.777642995</v>
          </cell>
        </row>
        <row r="938">
          <cell r="A938">
            <v>1116</v>
          </cell>
          <cell r="B938">
            <v>37307494.790278003</v>
          </cell>
        </row>
        <row r="939">
          <cell r="A939">
            <v>1118</v>
          </cell>
          <cell r="B939">
            <v>75274621.688306004</v>
          </cell>
        </row>
        <row r="943">
          <cell r="B943">
            <v>5379263404.5200005</v>
          </cell>
        </row>
        <row r="949">
          <cell r="A949" t="str">
            <v>021</v>
          </cell>
          <cell r="B949">
            <v>291428518.55851698</v>
          </cell>
        </row>
        <row r="950">
          <cell r="A950">
            <v>3502</v>
          </cell>
          <cell r="B950">
            <v>386714367.43594998</v>
          </cell>
        </row>
        <row r="951">
          <cell r="A951">
            <v>4101</v>
          </cell>
          <cell r="B951">
            <v>0</v>
          </cell>
        </row>
        <row r="952">
          <cell r="A952">
            <v>4103</v>
          </cell>
          <cell r="B952">
            <v>0</v>
          </cell>
        </row>
        <row r="953">
          <cell r="A953">
            <v>4602</v>
          </cell>
          <cell r="B953">
            <v>0</v>
          </cell>
        </row>
        <row r="954">
          <cell r="A954">
            <v>4604</v>
          </cell>
          <cell r="B954">
            <v>0</v>
          </cell>
        </row>
        <row r="955">
          <cell r="A955">
            <v>4606</v>
          </cell>
          <cell r="B955">
            <v>0</v>
          </cell>
        </row>
        <row r="956">
          <cell r="A956">
            <v>4806</v>
          </cell>
          <cell r="B956">
            <v>0</v>
          </cell>
        </row>
        <row r="957">
          <cell r="A957">
            <v>4808</v>
          </cell>
          <cell r="B957">
            <v>0</v>
          </cell>
        </row>
        <row r="958">
          <cell r="A958">
            <v>4809</v>
          </cell>
          <cell r="B958">
            <v>0</v>
          </cell>
        </row>
        <row r="959">
          <cell r="A959">
            <v>4402</v>
          </cell>
          <cell r="B959">
            <v>416716923.17016602</v>
          </cell>
        </row>
        <row r="960">
          <cell r="A960">
            <v>4403</v>
          </cell>
          <cell r="B960">
            <v>76608728.466547996</v>
          </cell>
        </row>
        <row r="961">
          <cell r="A961">
            <v>4404</v>
          </cell>
          <cell r="B961">
            <v>49320211.852433003</v>
          </cell>
        </row>
        <row r="962">
          <cell r="A962">
            <v>1275</v>
          </cell>
          <cell r="B962">
            <v>0</v>
          </cell>
        </row>
        <row r="963">
          <cell r="A963">
            <v>1110</v>
          </cell>
          <cell r="B963">
            <v>190522486.63217601</v>
          </cell>
        </row>
        <row r="964">
          <cell r="A964">
            <v>1114</v>
          </cell>
          <cell r="B964">
            <v>18146270.965358999</v>
          </cell>
        </row>
        <row r="965">
          <cell r="A965">
            <v>1116</v>
          </cell>
          <cell r="B965">
            <v>10093764.442709001</v>
          </cell>
        </row>
        <row r="966">
          <cell r="A966">
            <v>1118</v>
          </cell>
          <cell r="B966">
            <v>20365996.272518001</v>
          </cell>
        </row>
        <row r="970">
          <cell r="B970">
            <v>1459917267.8</v>
          </cell>
        </row>
        <row r="976">
          <cell r="A976" t="str">
            <v>021</v>
          </cell>
          <cell r="B976">
            <v>186114744.75652501</v>
          </cell>
        </row>
        <row r="977">
          <cell r="A977">
            <v>3502</v>
          </cell>
          <cell r="B977">
            <v>244805724.995848</v>
          </cell>
        </row>
        <row r="978">
          <cell r="A978">
            <v>4101</v>
          </cell>
          <cell r="B978">
            <v>0</v>
          </cell>
        </row>
        <row r="979">
          <cell r="A979">
            <v>4103</v>
          </cell>
          <cell r="B979">
            <v>0</v>
          </cell>
        </row>
        <row r="980">
          <cell r="A980">
            <v>4602</v>
          </cell>
          <cell r="B980">
            <v>0</v>
          </cell>
        </row>
        <row r="981">
          <cell r="A981">
            <v>4604</v>
          </cell>
          <cell r="B981">
            <v>0</v>
          </cell>
        </row>
        <row r="982">
          <cell r="A982">
            <v>4606</v>
          </cell>
          <cell r="B982">
            <v>0</v>
          </cell>
        </row>
        <row r="983">
          <cell r="A983">
            <v>4806</v>
          </cell>
          <cell r="B983">
            <v>0</v>
          </cell>
        </row>
        <row r="984">
          <cell r="A984">
            <v>4808</v>
          </cell>
          <cell r="B984">
            <v>0</v>
          </cell>
        </row>
        <row r="985">
          <cell r="A985">
            <v>4809</v>
          </cell>
          <cell r="B985">
            <v>0</v>
          </cell>
        </row>
        <row r="986">
          <cell r="A986">
            <v>4402</v>
          </cell>
          <cell r="B986">
            <v>263798547.675134</v>
          </cell>
        </row>
        <row r="987">
          <cell r="A987">
            <v>4403</v>
          </cell>
          <cell r="B987">
            <v>48496401.717914999</v>
          </cell>
        </row>
        <row r="988">
          <cell r="A988">
            <v>4404</v>
          </cell>
          <cell r="B988">
            <v>31221674.797183</v>
          </cell>
        </row>
        <row r="989">
          <cell r="A989">
            <v>1275</v>
          </cell>
          <cell r="B989">
            <v>0</v>
          </cell>
        </row>
        <row r="990">
          <cell r="A990">
            <v>1110</v>
          </cell>
          <cell r="B990">
            <v>120608385.401472</v>
          </cell>
        </row>
        <row r="991">
          <cell r="A991">
            <v>1114</v>
          </cell>
          <cell r="B991">
            <v>11487318.273432</v>
          </cell>
        </row>
        <row r="992">
          <cell r="A992">
            <v>1116</v>
          </cell>
          <cell r="B992">
            <v>6316676.9900900004</v>
          </cell>
        </row>
        <row r="993">
          <cell r="A993">
            <v>1118</v>
          </cell>
          <cell r="B993">
            <v>12892493.536801999</v>
          </cell>
        </row>
        <row r="997">
          <cell r="B997">
            <v>925741968.13999999</v>
          </cell>
        </row>
        <row r="1004">
          <cell r="A1004" t="str">
            <v>021</v>
          </cell>
          <cell r="B1004">
            <v>326263837.33428901</v>
          </cell>
        </row>
        <row r="1005">
          <cell r="A1005">
            <v>3502</v>
          </cell>
          <cell r="B1005">
            <v>615683085.08818197</v>
          </cell>
        </row>
        <row r="1006">
          <cell r="A1006">
            <v>4101</v>
          </cell>
          <cell r="B1006">
            <v>0</v>
          </cell>
        </row>
        <row r="1007">
          <cell r="A1007">
            <v>4103</v>
          </cell>
          <cell r="B1007">
            <v>0</v>
          </cell>
        </row>
        <row r="1008">
          <cell r="A1008">
            <v>4602</v>
          </cell>
          <cell r="B1008">
            <v>0</v>
          </cell>
        </row>
        <row r="1009">
          <cell r="A1009">
            <v>4604</v>
          </cell>
          <cell r="B1009">
            <v>0</v>
          </cell>
        </row>
        <row r="1010">
          <cell r="A1010">
            <v>4606</v>
          </cell>
          <cell r="B1010">
            <v>0</v>
          </cell>
        </row>
        <row r="1011">
          <cell r="A1011">
            <v>4806</v>
          </cell>
          <cell r="B1011">
            <v>0</v>
          </cell>
        </row>
        <row r="1012">
          <cell r="A1012">
            <v>4808</v>
          </cell>
          <cell r="B1012">
            <v>0</v>
          </cell>
        </row>
        <row r="1013">
          <cell r="A1013">
            <v>4809</v>
          </cell>
          <cell r="B1013">
            <v>0</v>
          </cell>
        </row>
        <row r="1014">
          <cell r="A1014">
            <v>4402</v>
          </cell>
          <cell r="B1014">
            <v>451891923.54233599</v>
          </cell>
        </row>
        <row r="1015">
          <cell r="A1015">
            <v>4403</v>
          </cell>
          <cell r="B1015">
            <v>83075257.427797005</v>
          </cell>
        </row>
        <row r="1016">
          <cell r="A1016">
            <v>4404</v>
          </cell>
          <cell r="B1016">
            <v>53483322.044999003</v>
          </cell>
        </row>
        <row r="1017">
          <cell r="A1017">
            <v>1275</v>
          </cell>
          <cell r="B1017">
            <v>0</v>
          </cell>
        </row>
        <row r="1018">
          <cell r="A1018">
            <v>1110</v>
          </cell>
          <cell r="B1018">
            <v>207892566.069363</v>
          </cell>
        </row>
        <row r="1019">
          <cell r="A1019">
            <v>1114</v>
          </cell>
          <cell r="B1019">
            <v>19800680.236037999</v>
          </cell>
        </row>
        <row r="1020">
          <cell r="A1020">
            <v>1116</v>
          </cell>
          <cell r="B1020">
            <v>10888050.479490001</v>
          </cell>
        </row>
        <row r="1021">
          <cell r="A1021">
            <v>1118</v>
          </cell>
          <cell r="B1021">
            <v>22222779.581009999</v>
          </cell>
        </row>
        <row r="1025">
          <cell r="B1025">
            <v>1791201501.8</v>
          </cell>
        </row>
        <row r="1032">
          <cell r="A1032" t="str">
            <v>021</v>
          </cell>
          <cell r="B1032">
            <v>470619517.44526303</v>
          </cell>
        </row>
        <row r="1033">
          <cell r="A1033">
            <v>3502</v>
          </cell>
          <cell r="B1033">
            <v>835976076.02270901</v>
          </cell>
        </row>
        <row r="1034">
          <cell r="A1034">
            <v>4101</v>
          </cell>
          <cell r="B1034">
            <v>0</v>
          </cell>
        </row>
        <row r="1035">
          <cell r="A1035">
            <v>4103</v>
          </cell>
          <cell r="B1035">
            <v>0</v>
          </cell>
        </row>
        <row r="1036">
          <cell r="A1036">
            <v>4602</v>
          </cell>
          <cell r="B1036">
            <v>0</v>
          </cell>
        </row>
        <row r="1037">
          <cell r="A1037">
            <v>4604</v>
          </cell>
          <cell r="B1037">
            <v>0</v>
          </cell>
        </row>
        <row r="1038">
          <cell r="A1038">
            <v>4606</v>
          </cell>
          <cell r="B1038">
            <v>0</v>
          </cell>
        </row>
        <row r="1039">
          <cell r="A1039">
            <v>4806</v>
          </cell>
          <cell r="B1039">
            <v>0</v>
          </cell>
        </row>
        <row r="1040">
          <cell r="A1040">
            <v>4808</v>
          </cell>
          <cell r="B1040">
            <v>0</v>
          </cell>
        </row>
        <row r="1041">
          <cell r="A1041">
            <v>4809</v>
          </cell>
          <cell r="B1041">
            <v>0</v>
          </cell>
        </row>
        <row r="1042">
          <cell r="A1042">
            <v>4402</v>
          </cell>
          <cell r="B1042">
            <v>652599363.19748604</v>
          </cell>
        </row>
        <row r="1043">
          <cell r="A1043">
            <v>4403</v>
          </cell>
          <cell r="B1043">
            <v>119973067.16584399</v>
          </cell>
        </row>
        <row r="1044">
          <cell r="A1044">
            <v>4404</v>
          </cell>
          <cell r="B1044">
            <v>77237897.138435006</v>
          </cell>
        </row>
        <row r="1045">
          <cell r="A1045">
            <v>1275</v>
          </cell>
          <cell r="B1045">
            <v>0</v>
          </cell>
        </row>
        <row r="1046">
          <cell r="A1046">
            <v>1110</v>
          </cell>
          <cell r="B1046">
            <v>282277060.75775403</v>
          </cell>
        </row>
        <row r="1047">
          <cell r="A1047">
            <v>1114</v>
          </cell>
          <cell r="B1047">
            <v>26885414.537468001</v>
          </cell>
        </row>
        <row r="1048">
          <cell r="A1048">
            <v>1116</v>
          </cell>
          <cell r="B1048">
            <v>14783822.937214</v>
          </cell>
        </row>
        <row r="1049">
          <cell r="A1049">
            <v>1118</v>
          </cell>
          <cell r="B1049">
            <v>30174147.255952999</v>
          </cell>
        </row>
        <row r="1053">
          <cell r="B1053">
            <v>2510526366.46</v>
          </cell>
        </row>
        <row r="1060">
          <cell r="A1060" t="str">
            <v>021</v>
          </cell>
          <cell r="B1060">
            <v>390418295.22458601</v>
          </cell>
        </row>
        <row r="1061">
          <cell r="A1061">
            <v>3502</v>
          </cell>
          <cell r="B1061">
            <v>659516458.54257202</v>
          </cell>
        </row>
        <row r="1062">
          <cell r="A1062">
            <v>4101</v>
          </cell>
          <cell r="B1062">
            <v>0</v>
          </cell>
        </row>
        <row r="1063">
          <cell r="A1063">
            <v>4103</v>
          </cell>
          <cell r="B1063">
            <v>0</v>
          </cell>
        </row>
        <row r="1064">
          <cell r="A1064">
            <v>4602</v>
          </cell>
          <cell r="B1064">
            <v>0</v>
          </cell>
        </row>
        <row r="1065">
          <cell r="A1065">
            <v>4604</v>
          </cell>
          <cell r="B1065">
            <v>0</v>
          </cell>
        </row>
        <row r="1066">
          <cell r="A1066">
            <v>4606</v>
          </cell>
          <cell r="B1066">
            <v>0</v>
          </cell>
        </row>
        <row r="1067">
          <cell r="A1067">
            <v>4806</v>
          </cell>
          <cell r="B1067">
            <v>0</v>
          </cell>
        </row>
        <row r="1068">
          <cell r="A1068">
            <v>4808</v>
          </cell>
          <cell r="B1068">
            <v>0</v>
          </cell>
        </row>
        <row r="1069">
          <cell r="A1069">
            <v>4809</v>
          </cell>
          <cell r="B1069">
            <v>0</v>
          </cell>
        </row>
        <row r="1070">
          <cell r="A1070">
            <v>4402</v>
          </cell>
          <cell r="B1070">
            <v>556665296.13092899</v>
          </cell>
        </row>
        <row r="1071">
          <cell r="A1071">
            <v>4403</v>
          </cell>
          <cell r="B1071">
            <v>102336665.84409501</v>
          </cell>
        </row>
        <row r="1072">
          <cell r="A1072">
            <v>4404</v>
          </cell>
          <cell r="B1072">
            <v>65883694.204719</v>
          </cell>
        </row>
        <row r="1073">
          <cell r="A1073">
            <v>1275</v>
          </cell>
          <cell r="B1073">
            <v>0</v>
          </cell>
        </row>
        <row r="1074">
          <cell r="A1074">
            <v>1110</v>
          </cell>
          <cell r="B1074">
            <v>222693415.25235599</v>
          </cell>
        </row>
        <row r="1075">
          <cell r="A1075">
            <v>1114</v>
          </cell>
          <cell r="B1075">
            <v>21210383.754712</v>
          </cell>
        </row>
        <row r="1076">
          <cell r="A1076">
            <v>1116</v>
          </cell>
          <cell r="B1076">
            <v>11663221.983170001</v>
          </cell>
        </row>
        <row r="1077">
          <cell r="A1077">
            <v>1118</v>
          </cell>
          <cell r="B1077">
            <v>23804923.739526</v>
          </cell>
        </row>
        <row r="1081">
          <cell r="B1081">
            <v>2054192354.6800001</v>
          </cell>
        </row>
        <row r="1088">
          <cell r="A1088" t="str">
            <v>021</v>
          </cell>
          <cell r="B1088">
            <v>345786737.817348</v>
          </cell>
        </row>
        <row r="1089">
          <cell r="A1089">
            <v>3502</v>
          </cell>
          <cell r="B1089">
            <v>562692489.01241696</v>
          </cell>
        </row>
        <row r="1090">
          <cell r="A1090">
            <v>4101</v>
          </cell>
          <cell r="B1090">
            <v>0</v>
          </cell>
        </row>
        <row r="1091">
          <cell r="A1091">
            <v>4103</v>
          </cell>
          <cell r="B1091">
            <v>0</v>
          </cell>
        </row>
        <row r="1092">
          <cell r="A1092">
            <v>4602</v>
          </cell>
          <cell r="B1092">
            <v>0</v>
          </cell>
        </row>
        <row r="1093">
          <cell r="A1093">
            <v>4604</v>
          </cell>
          <cell r="B1093">
            <v>0</v>
          </cell>
        </row>
        <row r="1094">
          <cell r="A1094">
            <v>4606</v>
          </cell>
          <cell r="B1094">
            <v>0</v>
          </cell>
        </row>
        <row r="1095">
          <cell r="A1095">
            <v>4806</v>
          </cell>
          <cell r="B1095">
            <v>0</v>
          </cell>
        </row>
        <row r="1096">
          <cell r="A1096">
            <v>4808</v>
          </cell>
          <cell r="B1096">
            <v>0</v>
          </cell>
        </row>
        <row r="1097">
          <cell r="A1097">
            <v>4809</v>
          </cell>
          <cell r="B1097">
            <v>0</v>
          </cell>
        </row>
        <row r="1098">
          <cell r="A1098">
            <v>4402</v>
          </cell>
          <cell r="B1098">
            <v>474940961.623519</v>
          </cell>
        </row>
        <row r="1099">
          <cell r="A1099">
            <v>4403</v>
          </cell>
          <cell r="B1099">
            <v>87312564.341909006</v>
          </cell>
        </row>
        <row r="1100">
          <cell r="A1100">
            <v>4404</v>
          </cell>
          <cell r="B1100">
            <v>56211273.270283997</v>
          </cell>
        </row>
        <row r="1101">
          <cell r="A1101">
            <v>1275</v>
          </cell>
          <cell r="B1101">
            <v>0</v>
          </cell>
        </row>
        <row r="1102">
          <cell r="A1102">
            <v>1110</v>
          </cell>
          <cell r="B1102">
            <v>189999673.99135801</v>
          </cell>
        </row>
        <row r="1103">
          <cell r="A1103">
            <v>1114</v>
          </cell>
          <cell r="B1103">
            <v>18096475.794132002</v>
          </cell>
        </row>
        <row r="1104">
          <cell r="A1104">
            <v>1116</v>
          </cell>
          <cell r="B1104">
            <v>9950938.0283199996</v>
          </cell>
        </row>
        <row r="1105">
          <cell r="A1105">
            <v>1118</v>
          </cell>
          <cell r="B1105">
            <v>20310109.954413</v>
          </cell>
        </row>
        <row r="1109">
          <cell r="B1109">
            <v>1765301223.8299999</v>
          </cell>
        </row>
        <row r="1116">
          <cell r="A1116" t="str">
            <v>021</v>
          </cell>
          <cell r="B1116">
            <v>414574462.77426797</v>
          </cell>
        </row>
        <row r="1117">
          <cell r="A1117">
            <v>3502</v>
          </cell>
          <cell r="B1117">
            <v>649162891.22835803</v>
          </cell>
        </row>
        <row r="1118">
          <cell r="A1118">
            <v>4101</v>
          </cell>
          <cell r="B1118">
            <v>0</v>
          </cell>
        </row>
        <row r="1119">
          <cell r="A1119">
            <v>4103</v>
          </cell>
          <cell r="B1119">
            <v>0</v>
          </cell>
        </row>
        <row r="1120">
          <cell r="A1120">
            <v>4602</v>
          </cell>
          <cell r="B1120">
            <v>0</v>
          </cell>
        </row>
        <row r="1121">
          <cell r="A1121">
            <v>4604</v>
          </cell>
          <cell r="B1121">
            <v>0</v>
          </cell>
        </row>
        <row r="1122">
          <cell r="A1122">
            <v>4606</v>
          </cell>
          <cell r="B1122">
            <v>0</v>
          </cell>
        </row>
        <row r="1123">
          <cell r="A1123">
            <v>4806</v>
          </cell>
          <cell r="B1123">
            <v>0</v>
          </cell>
        </row>
        <row r="1124">
          <cell r="A1124">
            <v>4808</v>
          </cell>
          <cell r="B1124">
            <v>0</v>
          </cell>
        </row>
        <row r="1125">
          <cell r="A1125">
            <v>4809</v>
          </cell>
          <cell r="B1125">
            <v>0</v>
          </cell>
        </row>
        <row r="1126">
          <cell r="A1126">
            <v>4402</v>
          </cell>
          <cell r="B1126">
            <v>614208174.92801797</v>
          </cell>
        </row>
        <row r="1127">
          <cell r="A1127">
            <v>4403</v>
          </cell>
          <cell r="B1127">
            <v>112915278.16301399</v>
          </cell>
        </row>
        <row r="1128">
          <cell r="A1128">
            <v>4404</v>
          </cell>
          <cell r="B1128">
            <v>72694137.493848994</v>
          </cell>
        </row>
        <row r="1129">
          <cell r="A1129">
            <v>1275</v>
          </cell>
          <cell r="B1129">
            <v>0</v>
          </cell>
        </row>
        <row r="1130">
          <cell r="A1130">
            <v>1110</v>
          </cell>
          <cell r="B1130">
            <v>219197412.63501</v>
          </cell>
        </row>
        <row r="1131">
          <cell r="A1131">
            <v>1114</v>
          </cell>
          <cell r="B1131">
            <v>20877407.779479999</v>
          </cell>
        </row>
        <row r="1132">
          <cell r="A1132">
            <v>1116</v>
          </cell>
          <cell r="B1132">
            <v>11480124.272204001</v>
          </cell>
        </row>
        <row r="1133">
          <cell r="A1133">
            <v>1118</v>
          </cell>
          <cell r="B1133">
            <v>23431216.795363002</v>
          </cell>
        </row>
        <row r="1137">
          <cell r="B1137">
            <v>2138541106.0699999</v>
          </cell>
        </row>
        <row r="1144">
          <cell r="A1144" t="str">
            <v>021</v>
          </cell>
          <cell r="B1144">
            <v>425499963.75641501</v>
          </cell>
        </row>
        <row r="1145">
          <cell r="A1145">
            <v>3502</v>
          </cell>
          <cell r="B1145">
            <v>648588043.54360402</v>
          </cell>
        </row>
        <row r="1146">
          <cell r="A1146">
            <v>4101</v>
          </cell>
          <cell r="B1146">
            <v>0</v>
          </cell>
        </row>
        <row r="1147">
          <cell r="A1147">
            <v>4103</v>
          </cell>
          <cell r="B1147">
            <v>0</v>
          </cell>
        </row>
        <row r="1148">
          <cell r="A1148">
            <v>4602</v>
          </cell>
          <cell r="B1148">
            <v>0</v>
          </cell>
        </row>
        <row r="1149">
          <cell r="A1149">
            <v>4604</v>
          </cell>
          <cell r="B1149">
            <v>0</v>
          </cell>
        </row>
        <row r="1150">
          <cell r="A1150">
            <v>4606</v>
          </cell>
          <cell r="B1150">
            <v>0</v>
          </cell>
        </row>
        <row r="1151">
          <cell r="A1151">
            <v>4806</v>
          </cell>
          <cell r="B1151">
            <v>0</v>
          </cell>
        </row>
        <row r="1152">
          <cell r="A1152">
            <v>4808</v>
          </cell>
          <cell r="B1152">
            <v>0</v>
          </cell>
        </row>
        <row r="1153">
          <cell r="A1153">
            <v>4809</v>
          </cell>
          <cell r="B1153">
            <v>0</v>
          </cell>
        </row>
        <row r="1154">
          <cell r="A1154">
            <v>4402</v>
          </cell>
          <cell r="B1154">
            <v>618231395.78508794</v>
          </cell>
        </row>
        <row r="1155">
          <cell r="A1155">
            <v>4403</v>
          </cell>
          <cell r="B1155">
            <v>113654902.15489601</v>
          </cell>
        </row>
        <row r="1156">
          <cell r="A1156">
            <v>4404</v>
          </cell>
          <cell r="B1156">
            <v>73170302.712890998</v>
          </cell>
        </row>
        <row r="1157">
          <cell r="A1157">
            <v>1275</v>
          </cell>
          <cell r="B1157">
            <v>0</v>
          </cell>
        </row>
        <row r="1158">
          <cell r="A1158">
            <v>1110</v>
          </cell>
          <cell r="B1158">
            <v>219003308.61757499</v>
          </cell>
        </row>
        <row r="1159">
          <cell r="A1159">
            <v>1114</v>
          </cell>
          <cell r="B1159">
            <v>20858920.386427</v>
          </cell>
        </row>
        <row r="1160">
          <cell r="A1160">
            <v>1116</v>
          </cell>
          <cell r="B1160">
            <v>11469958.375558</v>
          </cell>
        </row>
        <row r="1161">
          <cell r="A1161">
            <v>1118</v>
          </cell>
          <cell r="B1161">
            <v>23410467.949568</v>
          </cell>
        </row>
        <row r="1165">
          <cell r="B1165">
            <v>2153887263.2800002</v>
          </cell>
        </row>
        <row r="1172">
          <cell r="A1172" t="str">
            <v>021</v>
          </cell>
          <cell r="B1172">
            <v>376686200.56223202</v>
          </cell>
        </row>
        <row r="1173">
          <cell r="A1173">
            <v>3502</v>
          </cell>
          <cell r="B1173">
            <v>560265319.14046597</v>
          </cell>
        </row>
        <row r="1174">
          <cell r="A1174">
            <v>4101</v>
          </cell>
          <cell r="B1174">
            <v>0</v>
          </cell>
        </row>
        <row r="1175">
          <cell r="A1175">
            <v>4103</v>
          </cell>
          <cell r="B1175">
            <v>0</v>
          </cell>
        </row>
        <row r="1176">
          <cell r="A1176">
            <v>4602</v>
          </cell>
          <cell r="B1176">
            <v>0</v>
          </cell>
        </row>
        <row r="1177">
          <cell r="A1177">
            <v>4604</v>
          </cell>
          <cell r="B1177">
            <v>0</v>
          </cell>
        </row>
        <row r="1178">
          <cell r="A1178">
            <v>4606</v>
          </cell>
          <cell r="B1178">
            <v>0</v>
          </cell>
        </row>
        <row r="1179">
          <cell r="A1179">
            <v>4806</v>
          </cell>
          <cell r="B1179">
            <v>0</v>
          </cell>
        </row>
        <row r="1180">
          <cell r="A1180">
            <v>4808</v>
          </cell>
          <cell r="B1180">
            <v>0</v>
          </cell>
        </row>
        <row r="1181">
          <cell r="A1181">
            <v>4809</v>
          </cell>
          <cell r="B1181">
            <v>0</v>
          </cell>
        </row>
        <row r="1182">
          <cell r="A1182">
            <v>4402</v>
          </cell>
          <cell r="B1182">
            <v>559291476.00827301</v>
          </cell>
        </row>
        <row r="1183">
          <cell r="A1183">
            <v>4403</v>
          </cell>
          <cell r="B1183">
            <v>102819459.534347</v>
          </cell>
        </row>
        <row r="1184">
          <cell r="A1184">
            <v>4404</v>
          </cell>
          <cell r="B1184">
            <v>66194513.710027002</v>
          </cell>
        </row>
        <row r="1185">
          <cell r="A1185">
            <v>1275</v>
          </cell>
          <cell r="B1185">
            <v>0</v>
          </cell>
        </row>
        <row r="1186">
          <cell r="A1186">
            <v>1110</v>
          </cell>
          <cell r="B1186">
            <v>189180111.80882099</v>
          </cell>
        </row>
        <row r="1187">
          <cell r="A1187">
            <v>1114</v>
          </cell>
          <cell r="B1187">
            <v>18018416.780205999</v>
          </cell>
        </row>
        <row r="1188">
          <cell r="A1188">
            <v>1116</v>
          </cell>
          <cell r="B1188">
            <v>9908014.7310450003</v>
          </cell>
        </row>
        <row r="1189">
          <cell r="A1189">
            <v>1118</v>
          </cell>
          <cell r="B1189">
            <v>20222502.445978001</v>
          </cell>
        </row>
        <row r="1193">
          <cell r="B1193">
            <v>1902586014.72</v>
          </cell>
        </row>
        <row r="1199">
          <cell r="A1199" t="str">
            <v>021</v>
          </cell>
          <cell r="B1199">
            <v>504733234.54351503</v>
          </cell>
        </row>
        <row r="1200">
          <cell r="A1200">
            <v>3502</v>
          </cell>
          <cell r="B1200">
            <v>750716448.62552595</v>
          </cell>
        </row>
        <row r="1201">
          <cell r="A1201">
            <v>4101</v>
          </cell>
          <cell r="B1201">
            <v>0</v>
          </cell>
        </row>
        <row r="1202">
          <cell r="A1202">
            <v>4103</v>
          </cell>
          <cell r="B1202">
            <v>0</v>
          </cell>
        </row>
        <row r="1203">
          <cell r="A1203">
            <v>4602</v>
          </cell>
          <cell r="B1203">
            <v>0</v>
          </cell>
        </row>
        <row r="1204">
          <cell r="A1204">
            <v>4604</v>
          </cell>
          <cell r="B1204">
            <v>0</v>
          </cell>
        </row>
        <row r="1205">
          <cell r="A1205">
            <v>4606</v>
          </cell>
          <cell r="B1205">
            <v>0</v>
          </cell>
        </row>
        <row r="1206">
          <cell r="A1206">
            <v>4806</v>
          </cell>
          <cell r="B1206">
            <v>0</v>
          </cell>
        </row>
        <row r="1207">
          <cell r="A1207">
            <v>4808</v>
          </cell>
          <cell r="B1207">
            <v>0</v>
          </cell>
        </row>
        <row r="1208">
          <cell r="A1208">
            <v>4809</v>
          </cell>
          <cell r="B1208">
            <v>0</v>
          </cell>
        </row>
        <row r="1209">
          <cell r="A1209">
            <v>4402</v>
          </cell>
          <cell r="B1209">
            <v>771260874.51375604</v>
          </cell>
        </row>
        <row r="1210">
          <cell r="A1210">
            <v>4403</v>
          </cell>
          <cell r="B1210">
            <v>141787653.985843</v>
          </cell>
        </row>
        <row r="1211">
          <cell r="A1211">
            <v>4404</v>
          </cell>
          <cell r="B1211">
            <v>91281989.306150004</v>
          </cell>
        </row>
        <row r="1212">
          <cell r="A1212">
            <v>1275</v>
          </cell>
          <cell r="B1212">
            <v>0</v>
          </cell>
        </row>
        <row r="1213">
          <cell r="A1213">
            <v>1110</v>
          </cell>
          <cell r="B1213">
            <v>253488154.33655599</v>
          </cell>
        </row>
        <row r="1214">
          <cell r="A1214">
            <v>1114</v>
          </cell>
          <cell r="B1214">
            <v>24143421.684289001</v>
          </cell>
        </row>
        <row r="1215">
          <cell r="A1215">
            <v>1116</v>
          </cell>
          <cell r="B1215">
            <v>13276048.646436</v>
          </cell>
        </row>
        <row r="1216">
          <cell r="A1216">
            <v>1118</v>
          </cell>
          <cell r="B1216">
            <v>27096742.739415001</v>
          </cell>
        </row>
        <row r="1220">
          <cell r="B1220">
            <v>2577784568.3800001</v>
          </cell>
        </row>
        <row r="1226">
          <cell r="A1226" t="str">
            <v>021</v>
          </cell>
          <cell r="B1226">
            <v>264728559.031831</v>
          </cell>
        </row>
        <row r="1227">
          <cell r="A1227">
            <v>3502</v>
          </cell>
          <cell r="B1227">
            <v>393744794.447442</v>
          </cell>
        </row>
        <row r="1228">
          <cell r="A1228">
            <v>4101</v>
          </cell>
          <cell r="B1228">
            <v>0</v>
          </cell>
        </row>
        <row r="1229">
          <cell r="A1229">
            <v>4103</v>
          </cell>
          <cell r="B1229">
            <v>0</v>
          </cell>
        </row>
        <row r="1230">
          <cell r="A1230">
            <v>4602</v>
          </cell>
          <cell r="B1230">
            <v>0</v>
          </cell>
        </row>
        <row r="1231">
          <cell r="A1231">
            <v>4604</v>
          </cell>
          <cell r="B1231">
            <v>0</v>
          </cell>
        </row>
        <row r="1232">
          <cell r="A1232">
            <v>4606</v>
          </cell>
          <cell r="B1232">
            <v>0</v>
          </cell>
        </row>
        <row r="1233">
          <cell r="A1233">
            <v>4806</v>
          </cell>
          <cell r="B1233">
            <v>0</v>
          </cell>
        </row>
        <row r="1234">
          <cell r="A1234">
            <v>4808</v>
          </cell>
          <cell r="B1234">
            <v>0</v>
          </cell>
        </row>
        <row r="1235">
          <cell r="A1235">
            <v>4809</v>
          </cell>
          <cell r="B1235">
            <v>0</v>
          </cell>
        </row>
        <row r="1236">
          <cell r="A1236">
            <v>4402</v>
          </cell>
          <cell r="B1236">
            <v>404520182.09641701</v>
          </cell>
        </row>
        <row r="1237">
          <cell r="A1237">
            <v>4403</v>
          </cell>
          <cell r="B1237">
            <v>74366494.534728006</v>
          </cell>
        </row>
        <row r="1238">
          <cell r="A1238">
            <v>4404</v>
          </cell>
          <cell r="B1238">
            <v>47876675.916598</v>
          </cell>
        </row>
        <row r="1239">
          <cell r="A1239">
            <v>1275</v>
          </cell>
          <cell r="B1239">
            <v>0</v>
          </cell>
        </row>
        <row r="1240">
          <cell r="A1240">
            <v>1110</v>
          </cell>
          <cell r="B1240">
            <v>132952516.76828</v>
          </cell>
        </row>
        <row r="1241">
          <cell r="A1241">
            <v>1114</v>
          </cell>
          <cell r="B1241">
            <v>12663032.261706</v>
          </cell>
        </row>
        <row r="1242">
          <cell r="A1242">
            <v>1116</v>
          </cell>
          <cell r="B1242">
            <v>6963181.7111989995</v>
          </cell>
        </row>
        <row r="1243">
          <cell r="A1243">
            <v>1118</v>
          </cell>
          <cell r="B1243">
            <v>14212025.618541</v>
          </cell>
        </row>
        <row r="1247">
          <cell r="B1247">
            <v>1352027462.3900001</v>
          </cell>
        </row>
        <row r="1254">
          <cell r="A1254" t="str">
            <v>021</v>
          </cell>
          <cell r="B1254">
            <v>546367923.07039905</v>
          </cell>
        </row>
        <row r="1255">
          <cell r="A1255">
            <v>3502</v>
          </cell>
          <cell r="B1255">
            <v>812641924.04780602</v>
          </cell>
        </row>
        <row r="1256">
          <cell r="A1256">
            <v>4101</v>
          </cell>
          <cell r="B1256">
            <v>0</v>
          </cell>
        </row>
        <row r="1257">
          <cell r="A1257">
            <v>4103</v>
          </cell>
          <cell r="B1257">
            <v>0</v>
          </cell>
        </row>
        <row r="1258">
          <cell r="A1258">
            <v>4602</v>
          </cell>
          <cell r="B1258">
            <v>0</v>
          </cell>
        </row>
        <row r="1259">
          <cell r="A1259">
            <v>4604</v>
          </cell>
          <cell r="B1259">
            <v>0</v>
          </cell>
        </row>
        <row r="1260">
          <cell r="A1260">
            <v>4606</v>
          </cell>
          <cell r="B1260">
            <v>0</v>
          </cell>
        </row>
        <row r="1261">
          <cell r="A1261">
            <v>4806</v>
          </cell>
          <cell r="B1261">
            <v>0</v>
          </cell>
        </row>
        <row r="1262">
          <cell r="A1262">
            <v>4808</v>
          </cell>
          <cell r="B1262">
            <v>0</v>
          </cell>
        </row>
        <row r="1263">
          <cell r="A1263">
            <v>4809</v>
          </cell>
          <cell r="B1263">
            <v>0</v>
          </cell>
        </row>
        <row r="1264">
          <cell r="A1264">
            <v>4402</v>
          </cell>
          <cell r="B1264">
            <v>834881028.85606802</v>
          </cell>
        </row>
        <row r="1265">
          <cell r="A1265">
            <v>4403</v>
          </cell>
          <cell r="B1265">
            <v>153483505.19325799</v>
          </cell>
        </row>
        <row r="1266">
          <cell r="A1266">
            <v>4404</v>
          </cell>
          <cell r="B1266">
            <v>98811703.881639004</v>
          </cell>
        </row>
        <row r="1267">
          <cell r="A1267">
            <v>1275</v>
          </cell>
          <cell r="B1267">
            <v>0</v>
          </cell>
        </row>
        <row r="1268">
          <cell r="A1268">
            <v>1110</v>
          </cell>
          <cell r="B1268">
            <v>274398012.51263201</v>
          </cell>
        </row>
        <row r="1269">
          <cell r="A1269">
            <v>1114</v>
          </cell>
          <cell r="B1269">
            <v>26134976.376952998</v>
          </cell>
        </row>
        <row r="1270">
          <cell r="A1270">
            <v>1116</v>
          </cell>
          <cell r="B1270">
            <v>14371170.014384</v>
          </cell>
        </row>
        <row r="1271">
          <cell r="A1271">
            <v>1118</v>
          </cell>
          <cell r="B1271">
            <v>29331912.462425001</v>
          </cell>
        </row>
        <row r="1275">
          <cell r="B1275">
            <v>2790422156.4200001</v>
          </cell>
        </row>
        <row r="1283">
          <cell r="A1283" t="str">
            <v>021</v>
          </cell>
          <cell r="B1283">
            <v>604932941.01554799</v>
          </cell>
        </row>
        <row r="1284">
          <cell r="A1284">
            <v>3502</v>
          </cell>
          <cell r="B1284">
            <v>899748774.31344199</v>
          </cell>
        </row>
        <row r="1285">
          <cell r="A1285">
            <v>4101</v>
          </cell>
          <cell r="B1285">
            <v>0</v>
          </cell>
        </row>
        <row r="1286">
          <cell r="A1286">
            <v>4103</v>
          </cell>
          <cell r="B1286">
            <v>0</v>
          </cell>
        </row>
        <row r="1287">
          <cell r="A1287">
            <v>4602</v>
          </cell>
          <cell r="B1287">
            <v>0</v>
          </cell>
        </row>
        <row r="1288">
          <cell r="A1288">
            <v>4604</v>
          </cell>
          <cell r="B1288">
            <v>0</v>
          </cell>
        </row>
        <row r="1289">
          <cell r="A1289">
            <v>4606</v>
          </cell>
          <cell r="B1289">
            <v>0</v>
          </cell>
        </row>
        <row r="1290">
          <cell r="A1290">
            <v>4806</v>
          </cell>
          <cell r="B1290">
            <v>0</v>
          </cell>
        </row>
        <row r="1291">
          <cell r="A1291">
            <v>4808</v>
          </cell>
          <cell r="B1291">
            <v>0</v>
          </cell>
        </row>
        <row r="1292">
          <cell r="A1292">
            <v>4809</v>
          </cell>
          <cell r="B1292">
            <v>0</v>
          </cell>
        </row>
        <row r="1293">
          <cell r="A1293">
            <v>4402</v>
          </cell>
          <cell r="B1293">
            <v>924371682.26457703</v>
          </cell>
        </row>
        <row r="1294">
          <cell r="A1294">
            <v>4403</v>
          </cell>
          <cell r="B1294">
            <v>169935357.244553</v>
          </cell>
        </row>
        <row r="1295">
          <cell r="A1295">
            <v>4404</v>
          </cell>
          <cell r="B1295">
            <v>109403301.533453</v>
          </cell>
        </row>
        <row r="1296">
          <cell r="A1296">
            <v>1275</v>
          </cell>
          <cell r="B1296">
            <v>0</v>
          </cell>
        </row>
        <row r="1297">
          <cell r="A1297">
            <v>1110</v>
          </cell>
          <cell r="B1297">
            <v>303810655.25455397</v>
          </cell>
        </row>
        <row r="1298">
          <cell r="A1298">
            <v>1114</v>
          </cell>
          <cell r="B1298">
            <v>28936376.854329001</v>
          </cell>
        </row>
        <row r="1299">
          <cell r="A1299">
            <v>1116</v>
          </cell>
          <cell r="B1299">
            <v>15911611.526864</v>
          </cell>
        </row>
        <row r="1300">
          <cell r="A1300">
            <v>1118</v>
          </cell>
          <cell r="B1300">
            <v>32475991.58419</v>
          </cell>
        </row>
        <row r="1304">
          <cell r="B1304">
            <v>3089526691.5900002</v>
          </cell>
        </row>
        <row r="1313">
          <cell r="A1313" t="str">
            <v>021</v>
          </cell>
          <cell r="B1313">
            <v>586565706.64625895</v>
          </cell>
        </row>
        <row r="1314">
          <cell r="A1314">
            <v>3502</v>
          </cell>
          <cell r="B1314">
            <v>872430214.69995499</v>
          </cell>
        </row>
        <row r="1315">
          <cell r="A1315">
            <v>4101</v>
          </cell>
          <cell r="B1315">
            <v>0</v>
          </cell>
        </row>
        <row r="1316">
          <cell r="A1316">
            <v>4103</v>
          </cell>
          <cell r="B1316">
            <v>0</v>
          </cell>
        </row>
        <row r="1317">
          <cell r="A1317">
            <v>4602</v>
          </cell>
          <cell r="B1317">
            <v>0</v>
          </cell>
        </row>
        <row r="1318">
          <cell r="A1318">
            <v>4604</v>
          </cell>
          <cell r="B1318">
            <v>0</v>
          </cell>
        </row>
        <row r="1319">
          <cell r="A1319">
            <v>4606</v>
          </cell>
          <cell r="B1319">
            <v>0</v>
          </cell>
        </row>
        <row r="1320">
          <cell r="A1320">
            <v>4806</v>
          </cell>
          <cell r="B1320">
            <v>0</v>
          </cell>
        </row>
        <row r="1321">
          <cell r="A1321">
            <v>4808</v>
          </cell>
          <cell r="B1321">
            <v>0</v>
          </cell>
        </row>
        <row r="1322">
          <cell r="A1322">
            <v>4809</v>
          </cell>
          <cell r="B1322">
            <v>0</v>
          </cell>
        </row>
        <row r="1323">
          <cell r="A1323">
            <v>4402</v>
          </cell>
          <cell r="B1323">
            <v>896305511.32009995</v>
          </cell>
        </row>
        <row r="1324">
          <cell r="A1324">
            <v>4403</v>
          </cell>
          <cell r="B1324">
            <v>164775706.773379</v>
          </cell>
        </row>
        <row r="1325">
          <cell r="A1325">
            <v>4404</v>
          </cell>
          <cell r="B1325">
            <v>106081551.39588299</v>
          </cell>
        </row>
        <row r="1326">
          <cell r="A1326">
            <v>1275</v>
          </cell>
          <cell r="B1326">
            <v>0</v>
          </cell>
        </row>
        <row r="1327">
          <cell r="A1327">
            <v>1110</v>
          </cell>
          <cell r="B1327">
            <v>294586225.35397702</v>
          </cell>
        </row>
        <row r="1328">
          <cell r="A1328">
            <v>1114</v>
          </cell>
          <cell r="B1328">
            <v>28057798.12362</v>
          </cell>
        </row>
        <row r="1329">
          <cell r="A1329">
            <v>1116</v>
          </cell>
          <cell r="B1329">
            <v>15428496.327985</v>
          </cell>
        </row>
        <row r="1330">
          <cell r="A1330">
            <v>1118</v>
          </cell>
          <cell r="B1330">
            <v>31489941.547304001</v>
          </cell>
        </row>
        <row r="1334">
          <cell r="B1334">
            <v>2995721152.1900001</v>
          </cell>
        </row>
      </sheetData>
      <sheetData sheetId="3">
        <row r="1">
          <cell r="A1" t="str">
            <v>Code</v>
          </cell>
          <cell r="B1" t="str">
            <v>AmountRB</v>
          </cell>
        </row>
        <row r="11">
          <cell r="A11" t="str">
            <v>Code</v>
          </cell>
          <cell r="B11" t="str">
            <v>Amount</v>
          </cell>
        </row>
        <row r="12">
          <cell r="A12" t="str">
            <v>021</v>
          </cell>
          <cell r="B12">
            <v>34055443.933523998</v>
          </cell>
        </row>
        <row r="13">
          <cell r="A13">
            <v>3502</v>
          </cell>
          <cell r="B13">
            <v>183442872.900365</v>
          </cell>
        </row>
        <row r="14">
          <cell r="A14">
            <v>4101</v>
          </cell>
          <cell r="B14">
            <v>0</v>
          </cell>
        </row>
        <row r="15">
          <cell r="A15">
            <v>4103</v>
          </cell>
          <cell r="B15">
            <v>0</v>
          </cell>
        </row>
        <row r="16">
          <cell r="A16">
            <v>4602</v>
          </cell>
          <cell r="B16">
            <v>0</v>
          </cell>
        </row>
        <row r="17">
          <cell r="A17">
            <v>4604</v>
          </cell>
          <cell r="B17">
            <v>0</v>
          </cell>
        </row>
        <row r="18">
          <cell r="A18">
            <v>4606</v>
          </cell>
          <cell r="B18">
            <v>0</v>
          </cell>
        </row>
        <row r="19">
          <cell r="A19">
            <v>4806</v>
          </cell>
          <cell r="B19">
            <v>0</v>
          </cell>
        </row>
        <row r="20">
          <cell r="A20">
            <v>4808</v>
          </cell>
          <cell r="B20">
            <v>0</v>
          </cell>
        </row>
        <row r="21">
          <cell r="A21">
            <v>4809</v>
          </cell>
          <cell r="B21">
            <v>0</v>
          </cell>
        </row>
        <row r="22">
          <cell r="A22">
            <v>4402</v>
          </cell>
          <cell r="B22">
            <v>92597677.269693002</v>
          </cell>
        </row>
        <row r="23">
          <cell r="A23">
            <v>4403</v>
          </cell>
          <cell r="B23">
            <v>17023043.510258999</v>
          </cell>
        </row>
        <row r="24">
          <cell r="A24">
            <v>4404</v>
          </cell>
          <cell r="B24">
            <v>10959327.078059999</v>
          </cell>
        </row>
        <row r="25">
          <cell r="A25">
            <v>1275</v>
          </cell>
          <cell r="B25">
            <v>0</v>
          </cell>
        </row>
        <row r="26">
          <cell r="A26">
            <v>1110</v>
          </cell>
          <cell r="B26">
            <v>195994434.55842</v>
          </cell>
        </row>
        <row r="27">
          <cell r="A27">
            <v>1114</v>
          </cell>
          <cell r="B27">
            <v>9874516.1916039996</v>
          </cell>
        </row>
        <row r="28">
          <cell r="A28">
            <v>1116</v>
          </cell>
          <cell r="B28">
            <v>24298512.437893</v>
          </cell>
        </row>
        <row r="29">
          <cell r="A29">
            <v>1118</v>
          </cell>
          <cell r="B29">
            <v>24156121.745822001</v>
          </cell>
        </row>
        <row r="33">
          <cell r="B33">
            <v>592401949.63</v>
          </cell>
        </row>
        <row r="34">
          <cell r="B34" t="b">
            <v>1</v>
          </cell>
        </row>
        <row r="38">
          <cell r="A38" t="str">
            <v>Code</v>
          </cell>
          <cell r="B38" t="str">
            <v>Amount</v>
          </cell>
        </row>
        <row r="39">
          <cell r="A39" t="str">
            <v>021</v>
          </cell>
          <cell r="B39">
            <v>6863738.5824199999</v>
          </cell>
        </row>
        <row r="40">
          <cell r="A40">
            <v>3502</v>
          </cell>
          <cell r="B40">
            <v>35195339.145939998</v>
          </cell>
        </row>
        <row r="41">
          <cell r="A41">
            <v>4101</v>
          </cell>
          <cell r="B41">
            <v>0</v>
          </cell>
        </row>
        <row r="42">
          <cell r="A42">
            <v>4103</v>
          </cell>
          <cell r="B42">
            <v>0</v>
          </cell>
        </row>
        <row r="43">
          <cell r="A43">
            <v>4602</v>
          </cell>
          <cell r="B43">
            <v>0</v>
          </cell>
        </row>
        <row r="44">
          <cell r="A44">
            <v>4604</v>
          </cell>
          <cell r="B44">
            <v>0</v>
          </cell>
        </row>
        <row r="45">
          <cell r="A45">
            <v>4606</v>
          </cell>
          <cell r="B45">
            <v>0</v>
          </cell>
        </row>
        <row r="46">
          <cell r="A46">
            <v>4806</v>
          </cell>
          <cell r="B46">
            <v>0</v>
          </cell>
        </row>
        <row r="47">
          <cell r="A47">
            <v>4808</v>
          </cell>
          <cell r="B47">
            <v>0</v>
          </cell>
        </row>
        <row r="48">
          <cell r="A48">
            <v>4809</v>
          </cell>
          <cell r="B48">
            <v>0</v>
          </cell>
        </row>
        <row r="49">
          <cell r="A49">
            <v>4402</v>
          </cell>
          <cell r="B49">
            <v>17765785.086692002</v>
          </cell>
        </row>
        <row r="50">
          <cell r="A50">
            <v>4403</v>
          </cell>
          <cell r="B50">
            <v>3266040.1582630002</v>
          </cell>
        </row>
        <row r="51">
          <cell r="A51">
            <v>4404</v>
          </cell>
          <cell r="B51">
            <v>2102655.8689640001</v>
          </cell>
        </row>
        <row r="52">
          <cell r="A52">
            <v>1275</v>
          </cell>
          <cell r="B52">
            <v>0</v>
          </cell>
        </row>
        <row r="53">
          <cell r="A53">
            <v>1110</v>
          </cell>
          <cell r="B53">
            <v>37603481.050729997</v>
          </cell>
        </row>
        <row r="54">
          <cell r="A54">
            <v>1114</v>
          </cell>
          <cell r="B54">
            <v>1894524.114078</v>
          </cell>
        </row>
        <row r="55">
          <cell r="A55">
            <v>1116</v>
          </cell>
          <cell r="B55">
            <v>4661911.2123149997</v>
          </cell>
        </row>
        <row r="56">
          <cell r="A56">
            <v>1118</v>
          </cell>
          <cell r="B56">
            <v>4634592.1422450002</v>
          </cell>
        </row>
        <row r="60">
          <cell r="B60">
            <v>113988067.36</v>
          </cell>
        </row>
        <row r="61">
          <cell r="B61" t="b">
            <v>1</v>
          </cell>
        </row>
        <row r="65">
          <cell r="A65" t="str">
            <v>Code</v>
          </cell>
          <cell r="B65" t="str">
            <v>Amount</v>
          </cell>
        </row>
        <row r="66">
          <cell r="A66" t="str">
            <v>021</v>
          </cell>
          <cell r="B66">
            <v>9380169.7020139992</v>
          </cell>
        </row>
        <row r="67">
          <cell r="A67">
            <v>3502</v>
          </cell>
          <cell r="B67">
            <v>46377020.998159997</v>
          </cell>
        </row>
        <row r="68">
          <cell r="A68">
            <v>4101</v>
          </cell>
          <cell r="B68">
            <v>0</v>
          </cell>
        </row>
        <row r="69">
          <cell r="A69">
            <v>4103</v>
          </cell>
          <cell r="B69">
            <v>0</v>
          </cell>
        </row>
        <row r="70">
          <cell r="A70">
            <v>4602</v>
          </cell>
          <cell r="B70">
            <v>0</v>
          </cell>
        </row>
        <row r="71">
          <cell r="A71">
            <v>4604</v>
          </cell>
          <cell r="B71">
            <v>0</v>
          </cell>
        </row>
        <row r="72">
          <cell r="A72">
            <v>4606</v>
          </cell>
          <cell r="B72">
            <v>0</v>
          </cell>
        </row>
        <row r="73">
          <cell r="A73">
            <v>4806</v>
          </cell>
          <cell r="B73">
            <v>0</v>
          </cell>
        </row>
        <row r="74">
          <cell r="A74">
            <v>4808</v>
          </cell>
          <cell r="B74">
            <v>0</v>
          </cell>
        </row>
        <row r="75">
          <cell r="A75">
            <v>4809</v>
          </cell>
          <cell r="B75">
            <v>0</v>
          </cell>
        </row>
        <row r="76">
          <cell r="A76">
            <v>4402</v>
          </cell>
          <cell r="B76">
            <v>23410036.897153001</v>
          </cell>
        </row>
        <row r="77">
          <cell r="A77">
            <v>4403</v>
          </cell>
          <cell r="B77">
            <v>4303672.4940339997</v>
          </cell>
        </row>
        <row r="78">
          <cell r="A78">
            <v>4404</v>
          </cell>
          <cell r="B78">
            <v>2770676.9632899999</v>
          </cell>
        </row>
        <row r="79">
          <cell r="A79">
            <v>1275</v>
          </cell>
          <cell r="B79">
            <v>0</v>
          </cell>
        </row>
        <row r="80">
          <cell r="A80">
            <v>1110</v>
          </cell>
          <cell r="B80">
            <v>49550237.975041002</v>
          </cell>
        </row>
        <row r="81">
          <cell r="A81">
            <v>1114</v>
          </cell>
          <cell r="B81">
            <v>2496421.0248349998</v>
          </cell>
        </row>
        <row r="82">
          <cell r="A82">
            <v>1116</v>
          </cell>
          <cell r="B82">
            <v>6143016.6445779996</v>
          </cell>
        </row>
        <row r="83">
          <cell r="A83">
            <v>1118</v>
          </cell>
          <cell r="B83">
            <v>6445816.7785189999</v>
          </cell>
        </row>
        <row r="87">
          <cell r="B87">
            <v>150877069.47999999</v>
          </cell>
        </row>
        <row r="88">
          <cell r="B88" t="b">
            <v>1</v>
          </cell>
        </row>
        <row r="92">
          <cell r="A92" t="str">
            <v>Code</v>
          </cell>
          <cell r="B92" t="str">
            <v>Amount</v>
          </cell>
        </row>
        <row r="93">
          <cell r="A93" t="str">
            <v>021</v>
          </cell>
          <cell r="B93">
            <v>14052931.390374999</v>
          </cell>
        </row>
        <row r="94">
          <cell r="A94">
            <v>3502</v>
          </cell>
          <cell r="B94">
            <v>69090675.206988007</v>
          </cell>
        </row>
        <row r="95">
          <cell r="A95">
            <v>4101</v>
          </cell>
          <cell r="B95">
            <v>0</v>
          </cell>
        </row>
        <row r="96">
          <cell r="A96">
            <v>4103</v>
          </cell>
          <cell r="B96">
            <v>0</v>
          </cell>
        </row>
        <row r="97">
          <cell r="A97">
            <v>4602</v>
          </cell>
          <cell r="B97">
            <v>0</v>
          </cell>
        </row>
        <row r="98">
          <cell r="A98">
            <v>4604</v>
          </cell>
          <cell r="B98">
            <v>0</v>
          </cell>
        </row>
        <row r="99">
          <cell r="A99">
            <v>4606</v>
          </cell>
          <cell r="B99">
            <v>0</v>
          </cell>
        </row>
        <row r="100">
          <cell r="A100">
            <v>4806</v>
          </cell>
          <cell r="B100">
            <v>0</v>
          </cell>
        </row>
        <row r="101">
          <cell r="A101">
            <v>4808</v>
          </cell>
          <cell r="B101">
            <v>0</v>
          </cell>
        </row>
        <row r="102">
          <cell r="A102">
            <v>4809</v>
          </cell>
          <cell r="B102">
            <v>0</v>
          </cell>
        </row>
        <row r="103">
          <cell r="A103">
            <v>4402</v>
          </cell>
          <cell r="B103">
            <v>34875358.982394002</v>
          </cell>
        </row>
        <row r="104">
          <cell r="A104">
            <v>4403</v>
          </cell>
          <cell r="B104">
            <v>6411443.2553639999</v>
          </cell>
        </row>
        <row r="105">
          <cell r="A105">
            <v>4404</v>
          </cell>
          <cell r="B105">
            <v>4127646.3656810001</v>
          </cell>
        </row>
        <row r="106">
          <cell r="A106">
            <v>1275</v>
          </cell>
          <cell r="B106">
            <v>0</v>
          </cell>
        </row>
        <row r="107">
          <cell r="A107">
            <v>1110</v>
          </cell>
          <cell r="B107">
            <v>79081436.337263003</v>
          </cell>
        </row>
        <row r="108">
          <cell r="A108">
            <v>1114</v>
          </cell>
          <cell r="B108">
            <v>4848545.7283300003</v>
          </cell>
        </row>
        <row r="109">
          <cell r="A109">
            <v>1116</v>
          </cell>
          <cell r="B109">
            <v>9646531.2646639999</v>
          </cell>
        </row>
        <row r="110">
          <cell r="A110">
            <v>1118</v>
          </cell>
          <cell r="B110">
            <v>10693693.829244001</v>
          </cell>
        </row>
        <row r="114">
          <cell r="B114">
            <v>232828262.36000001</v>
          </cell>
        </row>
        <row r="115">
          <cell r="B115" t="b">
            <v>1</v>
          </cell>
        </row>
        <row r="120">
          <cell r="A120" t="str">
            <v>Code</v>
          </cell>
          <cell r="B120" t="str">
            <v>Amount</v>
          </cell>
        </row>
        <row r="121">
          <cell r="A121" t="str">
            <v>021</v>
          </cell>
          <cell r="B121">
            <v>10951809.080821</v>
          </cell>
        </row>
        <row r="122">
          <cell r="A122">
            <v>3502</v>
          </cell>
          <cell r="B122">
            <v>55210936.276864</v>
          </cell>
        </row>
        <row r="123">
          <cell r="A123">
            <v>4101</v>
          </cell>
          <cell r="B123">
            <v>0</v>
          </cell>
        </row>
        <row r="124">
          <cell r="A124">
            <v>4103</v>
          </cell>
          <cell r="B124">
            <v>0</v>
          </cell>
        </row>
        <row r="125">
          <cell r="A125">
            <v>4602</v>
          </cell>
          <cell r="B125">
            <v>0</v>
          </cell>
        </row>
        <row r="126">
          <cell r="A126">
            <v>4604</v>
          </cell>
          <cell r="B126">
            <v>0</v>
          </cell>
        </row>
        <row r="127">
          <cell r="A127">
            <v>4606</v>
          </cell>
          <cell r="B127">
            <v>0</v>
          </cell>
        </row>
        <row r="128">
          <cell r="A128">
            <v>4806</v>
          </cell>
          <cell r="B128">
            <v>0</v>
          </cell>
        </row>
        <row r="129">
          <cell r="A129">
            <v>4808</v>
          </cell>
          <cell r="B129">
            <v>0</v>
          </cell>
        </row>
        <row r="130">
          <cell r="A130">
            <v>4809</v>
          </cell>
          <cell r="B130">
            <v>0</v>
          </cell>
        </row>
        <row r="131">
          <cell r="A131">
            <v>4402</v>
          </cell>
          <cell r="B131">
            <v>27869190.981867</v>
          </cell>
        </row>
        <row r="132">
          <cell r="A132">
            <v>4403</v>
          </cell>
          <cell r="B132">
            <v>5123437.9162480002</v>
          </cell>
        </row>
        <row r="133">
          <cell r="A133">
            <v>4404</v>
          </cell>
          <cell r="B133">
            <v>3298436.7251630002</v>
          </cell>
        </row>
        <row r="134">
          <cell r="A134">
            <v>1275</v>
          </cell>
          <cell r="B134">
            <v>0</v>
          </cell>
        </row>
        <row r="135">
          <cell r="A135">
            <v>1110</v>
          </cell>
          <cell r="B135">
            <v>55001036.992398001</v>
          </cell>
        </row>
        <row r="136">
          <cell r="A136">
            <v>1114</v>
          </cell>
          <cell r="B136">
            <v>3874513.433836</v>
          </cell>
        </row>
        <row r="137">
          <cell r="A137">
            <v>1116</v>
          </cell>
          <cell r="B137">
            <v>8054318.8426050004</v>
          </cell>
        </row>
        <row r="138">
          <cell r="A138">
            <v>1118</v>
          </cell>
          <cell r="B138">
            <v>8545420.1569449995</v>
          </cell>
        </row>
        <row r="142">
          <cell r="B142">
            <v>177929100.41</v>
          </cell>
        </row>
        <row r="143">
          <cell r="B143" t="b">
            <v>1</v>
          </cell>
        </row>
        <row r="147">
          <cell r="A147" t="str">
            <v>Code</v>
          </cell>
          <cell r="B147" t="str">
            <v>Amount</v>
          </cell>
        </row>
        <row r="148">
          <cell r="A148" t="str">
            <v>021</v>
          </cell>
          <cell r="B148">
            <v>14249755.166951001</v>
          </cell>
        </row>
        <row r="149">
          <cell r="A149">
            <v>3502</v>
          </cell>
          <cell r="B149">
            <v>73206744.115077004</v>
          </cell>
        </row>
        <row r="150">
          <cell r="A150">
            <v>4101</v>
          </cell>
          <cell r="B150">
            <v>0</v>
          </cell>
        </row>
        <row r="151">
          <cell r="A151">
            <v>4103</v>
          </cell>
          <cell r="B151">
            <v>0</v>
          </cell>
        </row>
        <row r="152">
          <cell r="A152">
            <v>4602</v>
          </cell>
          <cell r="B152">
            <v>0</v>
          </cell>
        </row>
        <row r="153">
          <cell r="A153">
            <v>4604</v>
          </cell>
          <cell r="B153">
            <v>0</v>
          </cell>
        </row>
        <row r="154">
          <cell r="A154">
            <v>4606</v>
          </cell>
          <cell r="B154">
            <v>0</v>
          </cell>
        </row>
        <row r="155">
          <cell r="A155">
            <v>4806</v>
          </cell>
          <cell r="B155">
            <v>0</v>
          </cell>
        </row>
        <row r="156">
          <cell r="A156">
            <v>4808</v>
          </cell>
          <cell r="B156">
            <v>0</v>
          </cell>
        </row>
        <row r="157">
          <cell r="A157">
            <v>4809</v>
          </cell>
          <cell r="B157">
            <v>0</v>
          </cell>
        </row>
        <row r="158">
          <cell r="A158">
            <v>4402</v>
          </cell>
          <cell r="B158">
            <v>36953054.421552002</v>
          </cell>
        </row>
        <row r="159">
          <cell r="A159">
            <v>4403</v>
          </cell>
          <cell r="B159">
            <v>6793404.2386710001</v>
          </cell>
        </row>
        <row r="160">
          <cell r="A160">
            <v>4404</v>
          </cell>
          <cell r="B160">
            <v>4373550.4159530001</v>
          </cell>
        </row>
        <row r="161">
          <cell r="A161">
            <v>1275</v>
          </cell>
          <cell r="B161">
            <v>0</v>
          </cell>
        </row>
        <row r="162">
          <cell r="A162">
            <v>1110</v>
          </cell>
          <cell r="B162">
            <v>70220066.607934996</v>
          </cell>
        </row>
        <row r="163">
          <cell r="A163">
            <v>1114</v>
          </cell>
          <cell r="B163">
            <v>5137397.2739549996</v>
          </cell>
        </row>
        <row r="164">
          <cell r="A164">
            <v>1116</v>
          </cell>
          <cell r="B164">
            <v>11137719.353053</v>
          </cell>
        </row>
        <row r="165">
          <cell r="A165">
            <v>1118</v>
          </cell>
          <cell r="B165">
            <v>11451971.362778001</v>
          </cell>
        </row>
        <row r="169">
          <cell r="B169">
            <v>233523662.96000001</v>
          </cell>
        </row>
        <row r="170">
          <cell r="B170" t="b">
            <v>1</v>
          </cell>
        </row>
        <row r="175">
          <cell r="A175" t="str">
            <v>Code</v>
          </cell>
          <cell r="B175" t="str">
            <v>Amount</v>
          </cell>
        </row>
        <row r="176">
          <cell r="A176" t="str">
            <v>021</v>
          </cell>
          <cell r="B176">
            <v>7649012.9299889999</v>
          </cell>
        </row>
        <row r="177">
          <cell r="A177">
            <v>3502</v>
          </cell>
          <cell r="B177">
            <v>38837728.894954003</v>
          </cell>
        </row>
        <row r="178">
          <cell r="A178">
            <v>4101</v>
          </cell>
          <cell r="B178">
            <v>0</v>
          </cell>
        </row>
        <row r="179">
          <cell r="A179">
            <v>4103</v>
          </cell>
          <cell r="B179">
            <v>0</v>
          </cell>
        </row>
        <row r="180">
          <cell r="A180">
            <v>4602</v>
          </cell>
          <cell r="B180">
            <v>0</v>
          </cell>
        </row>
        <row r="181">
          <cell r="A181">
            <v>4604</v>
          </cell>
          <cell r="B181">
            <v>0</v>
          </cell>
        </row>
        <row r="182">
          <cell r="A182">
            <v>4606</v>
          </cell>
          <cell r="B182">
            <v>0</v>
          </cell>
        </row>
        <row r="183">
          <cell r="A183">
            <v>4806</v>
          </cell>
          <cell r="B183">
            <v>0</v>
          </cell>
        </row>
        <row r="184">
          <cell r="A184">
            <v>4808</v>
          </cell>
          <cell r="B184">
            <v>0</v>
          </cell>
        </row>
        <row r="185">
          <cell r="A185">
            <v>4809</v>
          </cell>
          <cell r="B185">
            <v>0</v>
          </cell>
        </row>
        <row r="186">
          <cell r="A186">
            <v>4402</v>
          </cell>
          <cell r="B186">
            <v>19604378.350834999</v>
          </cell>
        </row>
        <row r="187">
          <cell r="A187">
            <v>4403</v>
          </cell>
          <cell r="B187">
            <v>3604044.8907360001</v>
          </cell>
        </row>
        <row r="188">
          <cell r="A188">
            <v>4404</v>
          </cell>
          <cell r="B188">
            <v>2320261.164684</v>
          </cell>
        </row>
        <row r="189">
          <cell r="A189">
            <v>1275</v>
          </cell>
          <cell r="B189">
            <v>0</v>
          </cell>
        </row>
        <row r="190">
          <cell r="A190">
            <v>1110</v>
          </cell>
          <cell r="B190">
            <v>35508498.945536003</v>
          </cell>
        </row>
        <row r="191">
          <cell r="A191">
            <v>1114</v>
          </cell>
          <cell r="B191">
            <v>2725498.107632</v>
          </cell>
        </row>
        <row r="192">
          <cell r="A192">
            <v>1116</v>
          </cell>
          <cell r="B192">
            <v>5908928.2697069999</v>
          </cell>
        </row>
        <row r="193">
          <cell r="A193">
            <v>1118</v>
          </cell>
          <cell r="B193">
            <v>6343540.4539790004</v>
          </cell>
        </row>
        <row r="197">
          <cell r="B197">
            <v>122501892.01000001</v>
          </cell>
        </row>
        <row r="198">
          <cell r="B198" t="b">
            <v>1</v>
          </cell>
        </row>
        <row r="202">
          <cell r="A202" t="str">
            <v>Code</v>
          </cell>
          <cell r="B202" t="str">
            <v>Amount</v>
          </cell>
        </row>
        <row r="203">
          <cell r="A203" t="str">
            <v>021</v>
          </cell>
          <cell r="B203">
            <v>2939194.079382</v>
          </cell>
        </row>
        <row r="204">
          <cell r="A204">
            <v>3502</v>
          </cell>
          <cell r="B204">
            <v>14555638.96425</v>
          </cell>
        </row>
        <row r="205">
          <cell r="A205">
            <v>4101</v>
          </cell>
          <cell r="B205">
            <v>0</v>
          </cell>
        </row>
        <row r="206">
          <cell r="A206">
            <v>4103</v>
          </cell>
          <cell r="B206">
            <v>0</v>
          </cell>
        </row>
        <row r="207">
          <cell r="A207">
            <v>4602</v>
          </cell>
          <cell r="B207">
            <v>0</v>
          </cell>
        </row>
        <row r="208">
          <cell r="A208">
            <v>4604</v>
          </cell>
          <cell r="B208">
            <v>0</v>
          </cell>
        </row>
        <row r="209">
          <cell r="A209">
            <v>4606</v>
          </cell>
          <cell r="B209">
            <v>0</v>
          </cell>
        </row>
        <row r="210">
          <cell r="A210">
            <v>4806</v>
          </cell>
          <cell r="B210">
            <v>0</v>
          </cell>
        </row>
        <row r="211">
          <cell r="A211">
            <v>4808</v>
          </cell>
          <cell r="B211">
            <v>0</v>
          </cell>
        </row>
        <row r="212">
          <cell r="A212">
            <v>4809</v>
          </cell>
          <cell r="B212">
            <v>0</v>
          </cell>
        </row>
        <row r="213">
          <cell r="A213">
            <v>4402</v>
          </cell>
          <cell r="B213">
            <v>7347346.5496690003</v>
          </cell>
        </row>
        <row r="214">
          <cell r="A214">
            <v>4403</v>
          </cell>
          <cell r="B214">
            <v>1350727.1854739999</v>
          </cell>
        </row>
        <row r="215">
          <cell r="A215">
            <v>4404</v>
          </cell>
          <cell r="B215">
            <v>869589.56604399998</v>
          </cell>
        </row>
        <row r="216">
          <cell r="A216">
            <v>1275</v>
          </cell>
          <cell r="B216">
            <v>0</v>
          </cell>
        </row>
        <row r="217">
          <cell r="A217">
            <v>1110</v>
          </cell>
          <cell r="B217">
            <v>13307907.169640001</v>
          </cell>
        </row>
        <row r="218">
          <cell r="A218">
            <v>1114</v>
          </cell>
          <cell r="B218">
            <v>1021464.631975</v>
          </cell>
        </row>
        <row r="219">
          <cell r="A219">
            <v>1116</v>
          </cell>
          <cell r="B219">
            <v>2214553.4511589999</v>
          </cell>
        </row>
        <row r="220">
          <cell r="A220">
            <v>1118</v>
          </cell>
          <cell r="B220">
            <v>2456683.722296</v>
          </cell>
        </row>
        <row r="224">
          <cell r="B224">
            <v>46063105.32</v>
          </cell>
        </row>
        <row r="225">
          <cell r="B225" t="b">
            <v>1</v>
          </cell>
        </row>
        <row r="229">
          <cell r="A229" t="str">
            <v>Code</v>
          </cell>
          <cell r="B229" t="str">
            <v>Amount</v>
          </cell>
        </row>
        <row r="230">
          <cell r="A230" t="str">
            <v>021</v>
          </cell>
          <cell r="B230">
            <v>3418650.2951480001</v>
          </cell>
        </row>
        <row r="231">
          <cell r="A231">
            <v>3502</v>
          </cell>
          <cell r="B231">
            <v>27114551.707334001</v>
          </cell>
        </row>
        <row r="232">
          <cell r="A232">
            <v>4101</v>
          </cell>
          <cell r="B232">
            <v>0</v>
          </cell>
        </row>
        <row r="233">
          <cell r="A233">
            <v>4103</v>
          </cell>
          <cell r="B233">
            <v>0</v>
          </cell>
        </row>
        <row r="234">
          <cell r="A234">
            <v>4602</v>
          </cell>
          <cell r="B234">
            <v>0</v>
          </cell>
        </row>
        <row r="235">
          <cell r="A235">
            <v>4604</v>
          </cell>
          <cell r="B235">
            <v>0</v>
          </cell>
        </row>
        <row r="236">
          <cell r="A236">
            <v>4606</v>
          </cell>
          <cell r="B236">
            <v>0</v>
          </cell>
        </row>
        <row r="237">
          <cell r="A237">
            <v>4806</v>
          </cell>
          <cell r="B237">
            <v>0</v>
          </cell>
        </row>
        <row r="238">
          <cell r="A238">
            <v>4808</v>
          </cell>
          <cell r="B238">
            <v>0</v>
          </cell>
        </row>
        <row r="239">
          <cell r="A239">
            <v>4809</v>
          </cell>
          <cell r="B239">
            <v>0</v>
          </cell>
        </row>
        <row r="240">
          <cell r="A240">
            <v>4402</v>
          </cell>
          <cell r="B240">
            <v>8295243.9407400005</v>
          </cell>
        </row>
        <row r="241">
          <cell r="A241">
            <v>4403</v>
          </cell>
          <cell r="B241">
            <v>1524987.4801950001</v>
          </cell>
        </row>
        <row r="242">
          <cell r="A242">
            <v>4404</v>
          </cell>
          <cell r="B242">
            <v>981777.23480099998</v>
          </cell>
        </row>
        <row r="243">
          <cell r="A243">
            <v>1275</v>
          </cell>
          <cell r="B243">
            <v>0</v>
          </cell>
        </row>
        <row r="244">
          <cell r="A244">
            <v>1110</v>
          </cell>
          <cell r="B244">
            <v>19231966.945539001</v>
          </cell>
        </row>
        <row r="245">
          <cell r="A245">
            <v>1114</v>
          </cell>
          <cell r="B245">
            <v>1153246.0381159999</v>
          </cell>
        </row>
        <row r="246">
          <cell r="A246">
            <v>1116</v>
          </cell>
          <cell r="B246">
            <v>2500257.8785399999</v>
          </cell>
        </row>
        <row r="247">
          <cell r="A247">
            <v>1118</v>
          </cell>
          <cell r="B247">
            <v>3243194.0146150002</v>
          </cell>
        </row>
        <row r="251">
          <cell r="B251">
            <v>67463875.540000007</v>
          </cell>
        </row>
        <row r="252">
          <cell r="B252" t="b">
            <v>1</v>
          </cell>
        </row>
        <row r="257">
          <cell r="A257" t="str">
            <v>Code</v>
          </cell>
          <cell r="B257" t="str">
            <v>Amount</v>
          </cell>
        </row>
        <row r="258">
          <cell r="A258" t="str">
            <v>021</v>
          </cell>
          <cell r="B258">
            <v>5115046.9382689996</v>
          </cell>
        </row>
        <row r="259">
          <cell r="A259">
            <v>3502</v>
          </cell>
          <cell r="B259">
            <v>35188439.805514</v>
          </cell>
        </row>
        <row r="260">
          <cell r="A260">
            <v>4101</v>
          </cell>
          <cell r="B260">
            <v>0</v>
          </cell>
        </row>
        <row r="261">
          <cell r="A261">
            <v>4103</v>
          </cell>
          <cell r="B261">
            <v>0</v>
          </cell>
        </row>
        <row r="262">
          <cell r="A262">
            <v>4602</v>
          </cell>
          <cell r="B262">
            <v>0</v>
          </cell>
        </row>
        <row r="263">
          <cell r="A263">
            <v>4604</v>
          </cell>
          <cell r="B263">
            <v>0</v>
          </cell>
        </row>
        <row r="264">
          <cell r="A264">
            <v>4606</v>
          </cell>
          <cell r="B264">
            <v>0</v>
          </cell>
        </row>
        <row r="265">
          <cell r="A265">
            <v>4806</v>
          </cell>
          <cell r="B265">
            <v>0</v>
          </cell>
        </row>
        <row r="266">
          <cell r="A266">
            <v>4808</v>
          </cell>
          <cell r="B266">
            <v>0</v>
          </cell>
        </row>
        <row r="267">
          <cell r="A267">
            <v>4809</v>
          </cell>
          <cell r="B267">
            <v>0</v>
          </cell>
        </row>
        <row r="268">
          <cell r="A268">
            <v>4402</v>
          </cell>
          <cell r="B268">
            <v>14697923.756379999</v>
          </cell>
        </row>
        <row r="269">
          <cell r="A269">
            <v>4403</v>
          </cell>
          <cell r="B269">
            <v>2702048.29098</v>
          </cell>
        </row>
        <row r="270">
          <cell r="A270">
            <v>4404</v>
          </cell>
          <cell r="B270">
            <v>1739561.4940249999</v>
          </cell>
        </row>
        <row r="271">
          <cell r="A271">
            <v>1275</v>
          </cell>
          <cell r="B271">
            <v>0</v>
          </cell>
        </row>
        <row r="272">
          <cell r="A272">
            <v>1110</v>
          </cell>
          <cell r="B272">
            <v>27961636.971560001</v>
          </cell>
        </row>
        <row r="273">
          <cell r="A273">
            <v>1114</v>
          </cell>
          <cell r="B273">
            <v>1496647.602041</v>
          </cell>
        </row>
        <row r="274">
          <cell r="A274">
            <v>1116</v>
          </cell>
          <cell r="B274">
            <v>3244758.563848</v>
          </cell>
        </row>
        <row r="275">
          <cell r="A275">
            <v>1118</v>
          </cell>
          <cell r="B275">
            <v>4471181.6355699999</v>
          </cell>
        </row>
        <row r="279">
          <cell r="B279">
            <v>96617245.060000002</v>
          </cell>
        </row>
        <row r="280">
          <cell r="B280" t="b">
            <v>1</v>
          </cell>
        </row>
        <row r="285">
          <cell r="A285" t="str">
            <v>Code</v>
          </cell>
          <cell r="B285" t="str">
            <v>Amount</v>
          </cell>
        </row>
        <row r="286">
          <cell r="A286" t="str">
            <v>021</v>
          </cell>
          <cell r="B286">
            <v>4355445.0152599998</v>
          </cell>
        </row>
        <row r="287">
          <cell r="A287">
            <v>3502</v>
          </cell>
          <cell r="B287">
            <v>26701603.158378001</v>
          </cell>
        </row>
        <row r="288">
          <cell r="A288">
            <v>4101</v>
          </cell>
          <cell r="B288">
            <v>0</v>
          </cell>
        </row>
        <row r="289">
          <cell r="A289">
            <v>4103</v>
          </cell>
          <cell r="B289">
            <v>0</v>
          </cell>
        </row>
        <row r="290">
          <cell r="A290">
            <v>4602</v>
          </cell>
          <cell r="B290">
            <v>0</v>
          </cell>
        </row>
        <row r="291">
          <cell r="A291">
            <v>4604</v>
          </cell>
          <cell r="B291">
            <v>0</v>
          </cell>
        </row>
        <row r="292">
          <cell r="A292">
            <v>4606</v>
          </cell>
          <cell r="B292">
            <v>0</v>
          </cell>
        </row>
        <row r="293">
          <cell r="A293">
            <v>4806</v>
          </cell>
          <cell r="B293">
            <v>0</v>
          </cell>
        </row>
        <row r="294">
          <cell r="A294">
            <v>4808</v>
          </cell>
          <cell r="B294">
            <v>0</v>
          </cell>
        </row>
        <row r="295">
          <cell r="A295">
            <v>4809</v>
          </cell>
          <cell r="B295">
            <v>0</v>
          </cell>
        </row>
        <row r="296">
          <cell r="A296">
            <v>4402</v>
          </cell>
          <cell r="B296">
            <v>16524482.794343</v>
          </cell>
        </row>
        <row r="297">
          <cell r="A297">
            <v>4403</v>
          </cell>
          <cell r="B297">
            <v>3037840.666061</v>
          </cell>
        </row>
        <row r="298">
          <cell r="A298">
            <v>4404</v>
          </cell>
          <cell r="B298">
            <v>1955742.488135</v>
          </cell>
        </row>
        <row r="299">
          <cell r="A299">
            <v>1275</v>
          </cell>
          <cell r="B299">
            <v>0</v>
          </cell>
        </row>
        <row r="300">
          <cell r="A300">
            <v>1110</v>
          </cell>
          <cell r="B300">
            <v>21217778.855776999</v>
          </cell>
        </row>
        <row r="301">
          <cell r="A301">
            <v>1114</v>
          </cell>
          <cell r="B301">
            <v>1701672.93239</v>
          </cell>
        </row>
        <row r="302">
          <cell r="A302">
            <v>1116</v>
          </cell>
          <cell r="B302">
            <v>2674969.974771</v>
          </cell>
        </row>
        <row r="303">
          <cell r="A303">
            <v>1118</v>
          </cell>
          <cell r="B303">
            <v>3527937.559597</v>
          </cell>
        </row>
        <row r="307">
          <cell r="B307">
            <v>81697473.439999998</v>
          </cell>
        </row>
        <row r="308">
          <cell r="B308" t="b">
            <v>1</v>
          </cell>
        </row>
        <row r="312">
          <cell r="A312" t="str">
            <v>Code</v>
          </cell>
          <cell r="B312" t="str">
            <v>Amount</v>
          </cell>
        </row>
        <row r="313">
          <cell r="A313" t="str">
            <v>021</v>
          </cell>
          <cell r="B313">
            <v>27281688.764688998</v>
          </cell>
        </row>
        <row r="314">
          <cell r="A314">
            <v>3502</v>
          </cell>
          <cell r="B314">
            <v>158641983.709582</v>
          </cell>
        </row>
        <row r="315">
          <cell r="A315">
            <v>4101</v>
          </cell>
          <cell r="B315">
            <v>0</v>
          </cell>
        </row>
        <row r="316">
          <cell r="A316">
            <v>4103</v>
          </cell>
          <cell r="B316">
            <v>0</v>
          </cell>
        </row>
        <row r="317">
          <cell r="A317">
            <v>4602</v>
          </cell>
          <cell r="B317">
            <v>0</v>
          </cell>
        </row>
        <row r="318">
          <cell r="A318">
            <v>4604</v>
          </cell>
          <cell r="B318">
            <v>0</v>
          </cell>
        </row>
        <row r="319">
          <cell r="A319">
            <v>4606</v>
          </cell>
          <cell r="B319">
            <v>0</v>
          </cell>
        </row>
        <row r="320">
          <cell r="A320">
            <v>4806</v>
          </cell>
          <cell r="B320">
            <v>0</v>
          </cell>
        </row>
        <row r="321">
          <cell r="A321">
            <v>4808</v>
          </cell>
          <cell r="B321">
            <v>0</v>
          </cell>
        </row>
        <row r="322">
          <cell r="A322">
            <v>4809</v>
          </cell>
          <cell r="B322">
            <v>0</v>
          </cell>
        </row>
        <row r="323">
          <cell r="A323">
            <v>4402</v>
          </cell>
          <cell r="B323">
            <v>98176754.209116995</v>
          </cell>
        </row>
        <row r="324">
          <cell r="A324">
            <v>4403</v>
          </cell>
          <cell r="B324">
            <v>18048694.177611001</v>
          </cell>
        </row>
        <row r="325">
          <cell r="A325">
            <v>4404</v>
          </cell>
          <cell r="B325">
            <v>11619634.450508</v>
          </cell>
        </row>
        <row r="326">
          <cell r="A326">
            <v>1275</v>
          </cell>
          <cell r="B326">
            <v>0</v>
          </cell>
        </row>
        <row r="327">
          <cell r="A327">
            <v>1110</v>
          </cell>
          <cell r="B327">
            <v>126060989.957285</v>
          </cell>
        </row>
        <row r="328">
          <cell r="A328">
            <v>1114</v>
          </cell>
          <cell r="B328">
            <v>10110133.388547</v>
          </cell>
        </row>
        <row r="329">
          <cell r="A329">
            <v>1116</v>
          </cell>
          <cell r="B329">
            <v>16208836.447464</v>
          </cell>
        </row>
        <row r="330">
          <cell r="A330">
            <v>1118</v>
          </cell>
          <cell r="B330">
            <v>21356741.960014001</v>
          </cell>
        </row>
        <row r="334">
          <cell r="B334">
            <v>487505457.06</v>
          </cell>
        </row>
        <row r="335">
          <cell r="B335" t="b">
            <v>1</v>
          </cell>
        </row>
        <row r="339">
          <cell r="A339" t="str">
            <v>Code</v>
          </cell>
          <cell r="B339" t="str">
            <v>Amount</v>
          </cell>
        </row>
        <row r="340">
          <cell r="A340" t="str">
            <v>021</v>
          </cell>
          <cell r="B340">
            <v>4458782.9244410004</v>
          </cell>
        </row>
        <row r="341">
          <cell r="A341">
            <v>3502</v>
          </cell>
          <cell r="B341">
            <v>25260156.937229998</v>
          </cell>
        </row>
        <row r="342">
          <cell r="A342">
            <v>4101</v>
          </cell>
          <cell r="B342">
            <v>0</v>
          </cell>
        </row>
        <row r="343">
          <cell r="A343">
            <v>4103</v>
          </cell>
          <cell r="B343">
            <v>0</v>
          </cell>
        </row>
        <row r="344">
          <cell r="A344">
            <v>4602</v>
          </cell>
          <cell r="B344">
            <v>0</v>
          </cell>
        </row>
        <row r="345">
          <cell r="A345">
            <v>4604</v>
          </cell>
          <cell r="B345">
            <v>0</v>
          </cell>
        </row>
        <row r="346">
          <cell r="A346">
            <v>4606</v>
          </cell>
          <cell r="B346">
            <v>0</v>
          </cell>
        </row>
        <row r="347">
          <cell r="A347">
            <v>4806</v>
          </cell>
          <cell r="B347">
            <v>0</v>
          </cell>
        </row>
        <row r="348">
          <cell r="A348">
            <v>4808</v>
          </cell>
          <cell r="B348">
            <v>0</v>
          </cell>
        </row>
        <row r="349">
          <cell r="A349">
            <v>4809</v>
          </cell>
          <cell r="B349">
            <v>0</v>
          </cell>
        </row>
        <row r="350">
          <cell r="A350">
            <v>4402</v>
          </cell>
          <cell r="B350">
            <v>15630035.035929</v>
          </cell>
        </row>
        <row r="351">
          <cell r="A351">
            <v>4403</v>
          </cell>
          <cell r="B351">
            <v>2873406.4863049998</v>
          </cell>
        </row>
        <row r="352">
          <cell r="A352">
            <v>4404</v>
          </cell>
          <cell r="B352">
            <v>1849880.80966</v>
          </cell>
        </row>
        <row r="353">
          <cell r="A353">
            <v>1275</v>
          </cell>
          <cell r="B353">
            <v>0</v>
          </cell>
        </row>
        <row r="354">
          <cell r="A354">
            <v>1110</v>
          </cell>
          <cell r="B354">
            <v>20072368.710498001</v>
          </cell>
        </row>
        <row r="355">
          <cell r="A355">
            <v>1114</v>
          </cell>
          <cell r="B355">
            <v>1609810.6571750001</v>
          </cell>
        </row>
        <row r="356">
          <cell r="A356">
            <v>1116</v>
          </cell>
          <cell r="B356">
            <v>2398451.571217</v>
          </cell>
        </row>
        <row r="357">
          <cell r="A357">
            <v>1118</v>
          </cell>
          <cell r="B357">
            <v>3463677.8972829999</v>
          </cell>
        </row>
        <row r="361">
          <cell r="B361">
            <v>77616571.030000001</v>
          </cell>
        </row>
        <row r="362">
          <cell r="B362" t="b">
            <v>1</v>
          </cell>
        </row>
        <row r="366">
          <cell r="A366" t="str">
            <v>Code</v>
          </cell>
          <cell r="B366" t="str">
            <v>Amount</v>
          </cell>
        </row>
        <row r="367">
          <cell r="A367" t="str">
            <v>021</v>
          </cell>
          <cell r="B367">
            <v>2282724.7288290001</v>
          </cell>
        </row>
        <row r="368">
          <cell r="A368">
            <v>3502</v>
          </cell>
          <cell r="B368">
            <v>12625510.06975</v>
          </cell>
        </row>
        <row r="369">
          <cell r="A369">
            <v>4101</v>
          </cell>
          <cell r="B369">
            <v>0</v>
          </cell>
        </row>
        <row r="370">
          <cell r="A370">
            <v>4103</v>
          </cell>
          <cell r="B370">
            <v>0</v>
          </cell>
        </row>
        <row r="371">
          <cell r="A371">
            <v>4602</v>
          </cell>
          <cell r="B371">
            <v>0</v>
          </cell>
        </row>
        <row r="372">
          <cell r="A372">
            <v>4604</v>
          </cell>
          <cell r="B372">
            <v>0</v>
          </cell>
        </row>
        <row r="373">
          <cell r="A373">
            <v>4606</v>
          </cell>
          <cell r="B373">
            <v>0</v>
          </cell>
        </row>
        <row r="374">
          <cell r="A374">
            <v>4806</v>
          </cell>
          <cell r="B374">
            <v>0</v>
          </cell>
        </row>
        <row r="375">
          <cell r="A375">
            <v>4808</v>
          </cell>
          <cell r="B375">
            <v>0</v>
          </cell>
        </row>
        <row r="376">
          <cell r="A376">
            <v>4809</v>
          </cell>
          <cell r="B376">
            <v>0</v>
          </cell>
        </row>
        <row r="377">
          <cell r="A377">
            <v>4402</v>
          </cell>
          <cell r="B377">
            <v>7812190.7645720001</v>
          </cell>
        </row>
        <row r="378">
          <cell r="A378">
            <v>4403</v>
          </cell>
          <cell r="B378">
            <v>1436183.5762730001</v>
          </cell>
        </row>
        <row r="379">
          <cell r="A379">
            <v>4404</v>
          </cell>
          <cell r="B379">
            <v>924605.84660000005</v>
          </cell>
        </row>
        <row r="380">
          <cell r="A380">
            <v>1275</v>
          </cell>
          <cell r="B380">
            <v>0</v>
          </cell>
        </row>
        <row r="381">
          <cell r="A381">
            <v>1110</v>
          </cell>
          <cell r="B381">
            <v>10032554.188316001</v>
          </cell>
        </row>
        <row r="382">
          <cell r="A382">
            <v>1114</v>
          </cell>
          <cell r="B382">
            <v>804614.18799000001</v>
          </cell>
        </row>
        <row r="383">
          <cell r="A383">
            <v>1116</v>
          </cell>
          <cell r="B383">
            <v>1148638.5491849999</v>
          </cell>
        </row>
        <row r="384">
          <cell r="A384">
            <v>1118</v>
          </cell>
          <cell r="B384">
            <v>1731212.5288529999</v>
          </cell>
        </row>
        <row r="388">
          <cell r="B388">
            <v>38798234.439999998</v>
          </cell>
        </row>
        <row r="389">
          <cell r="B389" t="b">
            <v>1</v>
          </cell>
        </row>
        <row r="393">
          <cell r="A393" t="str">
            <v>Code</v>
          </cell>
          <cell r="B393" t="str">
            <v>Amount</v>
          </cell>
        </row>
        <row r="394">
          <cell r="A394" t="str">
            <v>021</v>
          </cell>
          <cell r="B394">
            <v>7047866.5607230002</v>
          </cell>
        </row>
        <row r="395">
          <cell r="A395">
            <v>3502</v>
          </cell>
          <cell r="B395">
            <v>38659500.122349001</v>
          </cell>
        </row>
        <row r="396">
          <cell r="A396">
            <v>4101</v>
          </cell>
          <cell r="B396">
            <v>0</v>
          </cell>
        </row>
        <row r="397">
          <cell r="A397">
            <v>4103</v>
          </cell>
          <cell r="B397">
            <v>0</v>
          </cell>
        </row>
        <row r="398">
          <cell r="A398">
            <v>4602</v>
          </cell>
          <cell r="B398">
            <v>0</v>
          </cell>
        </row>
        <row r="399">
          <cell r="A399">
            <v>4604</v>
          </cell>
          <cell r="B399">
            <v>0</v>
          </cell>
        </row>
        <row r="400">
          <cell r="A400">
            <v>4606</v>
          </cell>
          <cell r="B400">
            <v>0</v>
          </cell>
        </row>
        <row r="401">
          <cell r="A401">
            <v>4806</v>
          </cell>
          <cell r="B401">
            <v>0</v>
          </cell>
        </row>
        <row r="402">
          <cell r="A402">
            <v>4808</v>
          </cell>
          <cell r="B402">
            <v>0</v>
          </cell>
        </row>
        <row r="403">
          <cell r="A403">
            <v>4809</v>
          </cell>
          <cell r="B403">
            <v>0</v>
          </cell>
        </row>
        <row r="404">
          <cell r="A404">
            <v>4402</v>
          </cell>
          <cell r="B404">
            <v>23921044.627131999</v>
          </cell>
        </row>
        <row r="405">
          <cell r="A405">
            <v>4403</v>
          </cell>
          <cell r="B405">
            <v>4397615.5288699996</v>
          </cell>
        </row>
        <row r="406">
          <cell r="A406">
            <v>4404</v>
          </cell>
          <cell r="B406">
            <v>2831156.8912689998</v>
          </cell>
        </row>
        <row r="407">
          <cell r="A407">
            <v>1275</v>
          </cell>
          <cell r="B407">
            <v>0</v>
          </cell>
        </row>
        <row r="408">
          <cell r="A408">
            <v>1110</v>
          </cell>
          <cell r="B408">
            <v>36611852.359752998</v>
          </cell>
        </row>
        <row r="409">
          <cell r="A409">
            <v>1114</v>
          </cell>
          <cell r="B409">
            <v>2463740.6431260002</v>
          </cell>
        </row>
        <row r="410">
          <cell r="A410">
            <v>1116</v>
          </cell>
          <cell r="B410">
            <v>3517148.3676629998</v>
          </cell>
        </row>
        <row r="411">
          <cell r="A411">
            <v>1118</v>
          </cell>
          <cell r="B411">
            <v>5518668.632309</v>
          </cell>
        </row>
        <row r="415">
          <cell r="B415">
            <v>124968593.73</v>
          </cell>
        </row>
        <row r="416">
          <cell r="B416" t="b">
            <v>1</v>
          </cell>
        </row>
        <row r="420">
          <cell r="A420" t="str">
            <v>Code</v>
          </cell>
          <cell r="B420" t="str">
            <v>Amount</v>
          </cell>
        </row>
        <row r="421">
          <cell r="A421" t="str">
            <v>021</v>
          </cell>
          <cell r="B421">
            <v>2416843.036597</v>
          </cell>
        </row>
        <row r="422">
          <cell r="A422">
            <v>3502</v>
          </cell>
          <cell r="B422">
            <v>13223123.143717</v>
          </cell>
        </row>
        <row r="423">
          <cell r="A423">
            <v>4101</v>
          </cell>
          <cell r="B423">
            <v>0</v>
          </cell>
        </row>
        <row r="424">
          <cell r="A424">
            <v>4103</v>
          </cell>
          <cell r="B424">
            <v>0</v>
          </cell>
        </row>
        <row r="425">
          <cell r="A425">
            <v>4602</v>
          </cell>
          <cell r="B425">
            <v>0</v>
          </cell>
        </row>
        <row r="426">
          <cell r="A426">
            <v>4604</v>
          </cell>
          <cell r="B426">
            <v>0</v>
          </cell>
        </row>
        <row r="427">
          <cell r="A427">
            <v>4606</v>
          </cell>
          <cell r="B427">
            <v>0</v>
          </cell>
        </row>
        <row r="428">
          <cell r="A428">
            <v>4806</v>
          </cell>
          <cell r="B428">
            <v>0</v>
          </cell>
        </row>
        <row r="429">
          <cell r="A429">
            <v>4808</v>
          </cell>
          <cell r="B429">
            <v>0</v>
          </cell>
        </row>
        <row r="430">
          <cell r="A430">
            <v>4809</v>
          </cell>
          <cell r="B430">
            <v>0</v>
          </cell>
        </row>
        <row r="431">
          <cell r="A431">
            <v>4402</v>
          </cell>
          <cell r="B431">
            <v>8507342.7303839996</v>
          </cell>
        </row>
        <row r="432">
          <cell r="A432">
            <v>4403</v>
          </cell>
          <cell r="B432">
            <v>1563979.4617550001</v>
          </cell>
        </row>
        <row r="433">
          <cell r="A433">
            <v>4404</v>
          </cell>
          <cell r="B433">
            <v>1006880.024386</v>
          </cell>
        </row>
        <row r="434">
          <cell r="A434">
            <v>1275</v>
          </cell>
          <cell r="B434">
            <v>0</v>
          </cell>
        </row>
        <row r="435">
          <cell r="A435">
            <v>1110</v>
          </cell>
          <cell r="B435">
            <v>12522744.234676</v>
          </cell>
        </row>
        <row r="436">
          <cell r="A436">
            <v>1114</v>
          </cell>
          <cell r="B436">
            <v>842699.61626899999</v>
          </cell>
        </row>
        <row r="437">
          <cell r="A437">
            <v>1116</v>
          </cell>
          <cell r="B437">
            <v>1203007.9497440001</v>
          </cell>
        </row>
        <row r="438">
          <cell r="A438">
            <v>1118</v>
          </cell>
          <cell r="B438">
            <v>2048529.3760470001</v>
          </cell>
        </row>
        <row r="442">
          <cell r="B442">
            <v>43335149.57</v>
          </cell>
        </row>
        <row r="443">
          <cell r="B443" t="b">
            <v>1</v>
          </cell>
        </row>
        <row r="447">
          <cell r="A447" t="str">
            <v>Code</v>
          </cell>
          <cell r="B447" t="str">
            <v>Amount</v>
          </cell>
        </row>
        <row r="448">
          <cell r="A448" t="str">
            <v>021</v>
          </cell>
          <cell r="B448">
            <v>1537642.653064</v>
          </cell>
        </row>
        <row r="449">
          <cell r="A449">
            <v>3502</v>
          </cell>
          <cell r="B449">
            <v>8538730.2668830007</v>
          </cell>
        </row>
        <row r="450">
          <cell r="A450">
            <v>4101</v>
          </cell>
          <cell r="B450">
            <v>0</v>
          </cell>
        </row>
        <row r="451">
          <cell r="A451">
            <v>4103</v>
          </cell>
          <cell r="B451">
            <v>0</v>
          </cell>
        </row>
        <row r="452">
          <cell r="A452">
            <v>4602</v>
          </cell>
          <cell r="B452">
            <v>0</v>
          </cell>
        </row>
        <row r="453">
          <cell r="A453">
            <v>4604</v>
          </cell>
          <cell r="B453">
            <v>0</v>
          </cell>
        </row>
        <row r="454">
          <cell r="A454">
            <v>4606</v>
          </cell>
          <cell r="B454">
            <v>0</v>
          </cell>
        </row>
        <row r="455">
          <cell r="A455">
            <v>4806</v>
          </cell>
          <cell r="B455">
            <v>0</v>
          </cell>
        </row>
        <row r="456">
          <cell r="A456">
            <v>4808</v>
          </cell>
          <cell r="B456">
            <v>0</v>
          </cell>
        </row>
        <row r="457">
          <cell r="A457">
            <v>4809</v>
          </cell>
          <cell r="B457">
            <v>0</v>
          </cell>
        </row>
        <row r="458">
          <cell r="A458">
            <v>4402</v>
          </cell>
          <cell r="B458">
            <v>5554572.9180159997</v>
          </cell>
        </row>
        <row r="459">
          <cell r="A459">
            <v>4403</v>
          </cell>
          <cell r="B459">
            <v>1021145.878086</v>
          </cell>
        </row>
        <row r="460">
          <cell r="A460">
            <v>4404</v>
          </cell>
          <cell r="B460">
            <v>657407.21778800001</v>
          </cell>
        </row>
        <row r="461">
          <cell r="A461">
            <v>1275</v>
          </cell>
          <cell r="B461">
            <v>0</v>
          </cell>
        </row>
        <row r="462">
          <cell r="A462">
            <v>1110</v>
          </cell>
          <cell r="B462">
            <v>8086465.9626089996</v>
          </cell>
        </row>
        <row r="463">
          <cell r="A463">
            <v>1114</v>
          </cell>
          <cell r="B463">
            <v>550262.51343100006</v>
          </cell>
        </row>
        <row r="464">
          <cell r="A464">
            <v>1116</v>
          </cell>
          <cell r="B464">
            <v>776833.14903299999</v>
          </cell>
        </row>
        <row r="465">
          <cell r="A465">
            <v>1118</v>
          </cell>
          <cell r="B465">
            <v>1322822.1196870001</v>
          </cell>
        </row>
        <row r="469">
          <cell r="B469">
            <v>28045882.68</v>
          </cell>
        </row>
        <row r="470">
          <cell r="B470" t="b">
            <v>1</v>
          </cell>
        </row>
        <row r="475">
          <cell r="A475" t="str">
            <v>Code</v>
          </cell>
          <cell r="B475" t="str">
            <v>Amount</v>
          </cell>
        </row>
        <row r="476">
          <cell r="A476" t="str">
            <v>021</v>
          </cell>
          <cell r="B476">
            <v>24354785.838316999</v>
          </cell>
        </row>
        <row r="477">
          <cell r="A477">
            <v>3502</v>
          </cell>
          <cell r="B477">
            <v>135791222.98695701</v>
          </cell>
        </row>
        <row r="478">
          <cell r="A478">
            <v>4101</v>
          </cell>
          <cell r="B478">
            <v>0</v>
          </cell>
        </row>
        <row r="479">
          <cell r="A479">
            <v>4103</v>
          </cell>
          <cell r="B479">
            <v>0</v>
          </cell>
        </row>
        <row r="480">
          <cell r="A480">
            <v>4602</v>
          </cell>
          <cell r="B480">
            <v>0</v>
          </cell>
        </row>
        <row r="481">
          <cell r="A481">
            <v>4604</v>
          </cell>
          <cell r="B481">
            <v>0</v>
          </cell>
        </row>
        <row r="482">
          <cell r="A482">
            <v>4606</v>
          </cell>
          <cell r="B482">
            <v>0</v>
          </cell>
        </row>
        <row r="483">
          <cell r="A483">
            <v>4806</v>
          </cell>
          <cell r="B483">
            <v>0</v>
          </cell>
        </row>
        <row r="484">
          <cell r="A484">
            <v>4808</v>
          </cell>
          <cell r="B484">
            <v>0</v>
          </cell>
        </row>
        <row r="485">
          <cell r="A485">
            <v>4809</v>
          </cell>
          <cell r="B485">
            <v>0</v>
          </cell>
        </row>
        <row r="486">
          <cell r="A486">
            <v>4402</v>
          </cell>
          <cell r="B486">
            <v>96374353.205457002</v>
          </cell>
        </row>
        <row r="487">
          <cell r="A487">
            <v>4403</v>
          </cell>
          <cell r="B487">
            <v>17717342.985950999</v>
          </cell>
        </row>
        <row r="488">
          <cell r="A488">
            <v>4404</v>
          </cell>
          <cell r="B488">
            <v>11406312.662021</v>
          </cell>
        </row>
        <row r="489">
          <cell r="A489">
            <v>1275</v>
          </cell>
          <cell r="B489">
            <v>0</v>
          </cell>
        </row>
        <row r="490">
          <cell r="A490">
            <v>1110</v>
          </cell>
          <cell r="B490">
            <v>128598874.584895</v>
          </cell>
        </row>
        <row r="491">
          <cell r="A491">
            <v>1114</v>
          </cell>
          <cell r="B491">
            <v>8750811.5758720003</v>
          </cell>
        </row>
        <row r="492">
          <cell r="A492">
            <v>1116</v>
          </cell>
          <cell r="B492">
            <v>12353958.968948999</v>
          </cell>
        </row>
        <row r="493">
          <cell r="A493">
            <v>1118</v>
          </cell>
          <cell r="B493">
            <v>21210056.394940998</v>
          </cell>
        </row>
        <row r="497">
          <cell r="B497">
            <v>456557719.19999999</v>
          </cell>
        </row>
        <row r="498">
          <cell r="B498" t="b">
            <v>0</v>
          </cell>
        </row>
        <row r="503">
          <cell r="A503" t="str">
            <v>Code</v>
          </cell>
          <cell r="B503" t="str">
            <v>Amount</v>
          </cell>
        </row>
        <row r="504">
          <cell r="A504" t="str">
            <v>021</v>
          </cell>
          <cell r="B504">
            <v>5199357.6688700002</v>
          </cell>
        </row>
        <row r="505">
          <cell r="A505">
            <v>3502</v>
          </cell>
          <cell r="B505">
            <v>28821016.197983999</v>
          </cell>
        </row>
        <row r="506">
          <cell r="A506">
            <v>4101</v>
          </cell>
          <cell r="B506">
            <v>0</v>
          </cell>
        </row>
        <row r="507">
          <cell r="A507">
            <v>4103</v>
          </cell>
          <cell r="B507">
            <v>0</v>
          </cell>
        </row>
        <row r="508">
          <cell r="A508">
            <v>4602</v>
          </cell>
          <cell r="B508">
            <v>0</v>
          </cell>
        </row>
        <row r="509">
          <cell r="A509">
            <v>4604</v>
          </cell>
          <cell r="B509">
            <v>0</v>
          </cell>
        </row>
        <row r="510">
          <cell r="A510">
            <v>4606</v>
          </cell>
          <cell r="B510">
            <v>0</v>
          </cell>
        </row>
        <row r="511">
          <cell r="A511">
            <v>4806</v>
          </cell>
          <cell r="B511">
            <v>0</v>
          </cell>
        </row>
        <row r="512">
          <cell r="A512">
            <v>4808</v>
          </cell>
          <cell r="B512">
            <v>0</v>
          </cell>
        </row>
        <row r="513">
          <cell r="A513">
            <v>4809</v>
          </cell>
          <cell r="B513">
            <v>0</v>
          </cell>
        </row>
        <row r="514">
          <cell r="A514">
            <v>4402</v>
          </cell>
          <cell r="B514">
            <v>20572671.825495999</v>
          </cell>
        </row>
        <row r="515">
          <cell r="A515">
            <v>4403</v>
          </cell>
          <cell r="B515">
            <v>3782054.7764679999</v>
          </cell>
        </row>
        <row r="516">
          <cell r="A516">
            <v>4404</v>
          </cell>
          <cell r="B516">
            <v>2434862.7962719998</v>
          </cell>
        </row>
        <row r="517">
          <cell r="A517">
            <v>1275</v>
          </cell>
          <cell r="B517">
            <v>0</v>
          </cell>
        </row>
        <row r="518">
          <cell r="A518">
            <v>1110</v>
          </cell>
          <cell r="B518">
            <v>27294475.783679999</v>
          </cell>
        </row>
        <row r="519">
          <cell r="A519">
            <v>1114</v>
          </cell>
          <cell r="B519">
            <v>1830077.9337279999</v>
          </cell>
        </row>
        <row r="520">
          <cell r="A520">
            <v>1116</v>
          </cell>
          <cell r="B520">
            <v>2622066.756019</v>
          </cell>
        </row>
        <row r="521">
          <cell r="A521">
            <v>1118</v>
          </cell>
          <cell r="B521">
            <v>4501729.6808460001</v>
          </cell>
        </row>
        <row r="525">
          <cell r="B525">
            <v>97058313.420000002</v>
          </cell>
        </row>
        <row r="526">
          <cell r="B526" t="b">
            <v>1</v>
          </cell>
        </row>
        <row r="531">
          <cell r="A531" t="str">
            <v>Code</v>
          </cell>
          <cell r="B531" t="str">
            <v>Amount</v>
          </cell>
        </row>
        <row r="532">
          <cell r="A532" t="str">
            <v>021</v>
          </cell>
          <cell r="B532">
            <v>1008790.444137</v>
          </cell>
        </row>
        <row r="533">
          <cell r="A533">
            <v>3502</v>
          </cell>
          <cell r="B533">
            <v>5542977.11039</v>
          </cell>
        </row>
        <row r="534">
          <cell r="A534">
            <v>4101</v>
          </cell>
          <cell r="B534">
            <v>0</v>
          </cell>
        </row>
        <row r="535">
          <cell r="A535">
            <v>4103</v>
          </cell>
          <cell r="B535">
            <v>0</v>
          </cell>
        </row>
        <row r="536">
          <cell r="A536">
            <v>4602</v>
          </cell>
          <cell r="B536">
            <v>0</v>
          </cell>
        </row>
        <row r="537">
          <cell r="A537">
            <v>4604</v>
          </cell>
          <cell r="B537">
            <v>0</v>
          </cell>
        </row>
        <row r="538">
          <cell r="A538">
            <v>4606</v>
          </cell>
          <cell r="B538">
            <v>0</v>
          </cell>
        </row>
        <row r="539">
          <cell r="A539">
            <v>4806</v>
          </cell>
          <cell r="B539">
            <v>0</v>
          </cell>
        </row>
        <row r="540">
          <cell r="A540">
            <v>4808</v>
          </cell>
          <cell r="B540">
            <v>0</v>
          </cell>
        </row>
        <row r="541">
          <cell r="A541">
            <v>4809</v>
          </cell>
          <cell r="B541">
            <v>0</v>
          </cell>
        </row>
        <row r="542">
          <cell r="A542">
            <v>4402</v>
          </cell>
          <cell r="B542">
            <v>3956621.3850670001</v>
          </cell>
        </row>
        <row r="543">
          <cell r="A543">
            <v>4403</v>
          </cell>
          <cell r="B543">
            <v>727380.426568</v>
          </cell>
        </row>
        <row r="544">
          <cell r="A544">
            <v>4404</v>
          </cell>
          <cell r="B544">
            <v>468282.88961000001</v>
          </cell>
        </row>
        <row r="545">
          <cell r="A545">
            <v>1275</v>
          </cell>
          <cell r="B545">
            <v>0</v>
          </cell>
        </row>
        <row r="546">
          <cell r="A546">
            <v>1110</v>
          </cell>
          <cell r="B546">
            <v>5249386.5403549997</v>
          </cell>
        </row>
        <row r="547">
          <cell r="A547">
            <v>1114</v>
          </cell>
          <cell r="B547">
            <v>351968.16195500002</v>
          </cell>
        </row>
        <row r="548">
          <cell r="A548">
            <v>1116</v>
          </cell>
          <cell r="B548">
            <v>498519.07616599998</v>
          </cell>
        </row>
        <row r="549">
          <cell r="A549">
            <v>1118</v>
          </cell>
          <cell r="B549">
            <v>865791.28253800003</v>
          </cell>
        </row>
        <row r="553">
          <cell r="B553">
            <v>18669717.32</v>
          </cell>
        </row>
        <row r="554">
          <cell r="B554" t="b">
            <v>0</v>
          </cell>
        </row>
        <row r="559">
          <cell r="A559" t="str">
            <v>Code</v>
          </cell>
          <cell r="B559" t="str">
            <v>Amount</v>
          </cell>
        </row>
        <row r="560">
          <cell r="A560" t="str">
            <v>021</v>
          </cell>
          <cell r="B560">
            <v>1312305.954077</v>
          </cell>
        </row>
        <row r="561">
          <cell r="A561">
            <v>3502</v>
          </cell>
          <cell r="B561">
            <v>10344862.397599</v>
          </cell>
        </row>
        <row r="562">
          <cell r="A562">
            <v>4101</v>
          </cell>
          <cell r="B562">
            <v>0</v>
          </cell>
        </row>
        <row r="563">
          <cell r="A563">
            <v>4103</v>
          </cell>
          <cell r="B563">
            <v>0</v>
          </cell>
        </row>
        <row r="564">
          <cell r="A564">
            <v>4602</v>
          </cell>
          <cell r="B564">
            <v>0</v>
          </cell>
        </row>
        <row r="565">
          <cell r="A565">
            <v>4604</v>
          </cell>
          <cell r="B565">
            <v>0</v>
          </cell>
        </row>
        <row r="566">
          <cell r="A566">
            <v>4606</v>
          </cell>
          <cell r="B566">
            <v>0</v>
          </cell>
        </row>
        <row r="567">
          <cell r="A567">
            <v>4806</v>
          </cell>
          <cell r="B567">
            <v>0</v>
          </cell>
        </row>
        <row r="568">
          <cell r="A568">
            <v>4808</v>
          </cell>
          <cell r="B568">
            <v>0</v>
          </cell>
        </row>
        <row r="569">
          <cell r="A569">
            <v>4809</v>
          </cell>
          <cell r="B569">
            <v>0</v>
          </cell>
        </row>
        <row r="570">
          <cell r="A570">
            <v>4402</v>
          </cell>
          <cell r="B570">
            <v>5029590.8123599999</v>
          </cell>
        </row>
        <row r="571">
          <cell r="A571">
            <v>4403</v>
          </cell>
          <cell r="B571">
            <v>924633.81115099997</v>
          </cell>
        </row>
        <row r="572">
          <cell r="A572">
            <v>4404</v>
          </cell>
          <cell r="B572">
            <v>595273.36329300003</v>
          </cell>
        </row>
        <row r="573">
          <cell r="A573">
            <v>1275</v>
          </cell>
          <cell r="B573">
            <v>0</v>
          </cell>
        </row>
        <row r="574">
          <cell r="A574">
            <v>1110</v>
          </cell>
          <cell r="B574">
            <v>6714535.7507220004</v>
          </cell>
        </row>
        <row r="575">
          <cell r="A575">
            <v>1114</v>
          </cell>
          <cell r="B575">
            <v>450205.52180699998</v>
          </cell>
        </row>
        <row r="576">
          <cell r="A576">
            <v>1116</v>
          </cell>
          <cell r="B576">
            <v>637660.06439099996</v>
          </cell>
        </row>
        <row r="577">
          <cell r="A577">
            <v>1118</v>
          </cell>
          <cell r="B577">
            <v>1107441.121848</v>
          </cell>
        </row>
        <row r="581">
          <cell r="B581">
            <v>27116508.800000001</v>
          </cell>
        </row>
        <row r="582">
          <cell r="B582" t="b">
            <v>1</v>
          </cell>
        </row>
        <row r="587">
          <cell r="A587" t="str">
            <v>Code</v>
          </cell>
          <cell r="B587" t="str">
            <v>Amount</v>
          </cell>
        </row>
        <row r="588">
          <cell r="A588" t="str">
            <v>021</v>
          </cell>
          <cell r="B588">
            <v>267196.766634</v>
          </cell>
        </row>
        <row r="589">
          <cell r="A589">
            <v>3502</v>
          </cell>
          <cell r="B589">
            <v>1982697.4579670001</v>
          </cell>
        </row>
        <row r="590">
          <cell r="A590">
            <v>4101</v>
          </cell>
          <cell r="B590">
            <v>0</v>
          </cell>
        </row>
        <row r="591">
          <cell r="A591">
            <v>4103</v>
          </cell>
          <cell r="B591">
            <v>0</v>
          </cell>
        </row>
        <row r="592">
          <cell r="A592">
            <v>4602</v>
          </cell>
          <cell r="B592">
            <v>0</v>
          </cell>
        </row>
        <row r="593">
          <cell r="A593">
            <v>4604</v>
          </cell>
          <cell r="B593">
            <v>0</v>
          </cell>
        </row>
        <row r="594">
          <cell r="A594">
            <v>4606</v>
          </cell>
          <cell r="B594">
            <v>0</v>
          </cell>
        </row>
        <row r="595">
          <cell r="A595">
            <v>4806</v>
          </cell>
          <cell r="B595">
            <v>0</v>
          </cell>
        </row>
        <row r="596">
          <cell r="A596">
            <v>4808</v>
          </cell>
          <cell r="B596">
            <v>0</v>
          </cell>
        </row>
        <row r="597">
          <cell r="A597">
            <v>4809</v>
          </cell>
          <cell r="B597">
            <v>0</v>
          </cell>
        </row>
        <row r="598">
          <cell r="A598">
            <v>4402</v>
          </cell>
          <cell r="B598">
            <v>1025273.718523</v>
          </cell>
        </row>
        <row r="599">
          <cell r="A599">
            <v>4403</v>
          </cell>
          <cell r="B599">
            <v>188485.06393400001</v>
          </cell>
        </row>
        <row r="600">
          <cell r="A600">
            <v>4404</v>
          </cell>
          <cell r="B600">
            <v>121345.48465100001</v>
          </cell>
        </row>
        <row r="601">
          <cell r="A601">
            <v>1275</v>
          </cell>
          <cell r="B601">
            <v>0</v>
          </cell>
        </row>
        <row r="602">
          <cell r="A602">
            <v>1110</v>
          </cell>
          <cell r="B602">
            <v>1286908.655979</v>
          </cell>
        </row>
        <row r="603">
          <cell r="A603">
            <v>1114</v>
          </cell>
          <cell r="B603">
            <v>86286.439522999994</v>
          </cell>
        </row>
        <row r="604">
          <cell r="A604">
            <v>1116</v>
          </cell>
          <cell r="B604">
            <v>122213.997647</v>
          </cell>
        </row>
        <row r="605">
          <cell r="A605">
            <v>1118</v>
          </cell>
          <cell r="B605">
            <v>212252.28647299999</v>
          </cell>
        </row>
        <row r="609">
          <cell r="B609">
            <v>5292659.87</v>
          </cell>
        </row>
        <row r="610">
          <cell r="B610" t="b">
            <v>1</v>
          </cell>
        </row>
        <row r="616">
          <cell r="A616" t="str">
            <v>Code</v>
          </cell>
          <cell r="B616" t="str">
            <v>Amount</v>
          </cell>
        </row>
        <row r="617">
          <cell r="A617" t="str">
            <v>021</v>
          </cell>
          <cell r="B617">
            <v>6553116.0844120001</v>
          </cell>
        </row>
        <row r="618">
          <cell r="A618">
            <v>3502</v>
          </cell>
          <cell r="B618">
            <v>46242858.821911998</v>
          </cell>
        </row>
        <row r="619">
          <cell r="A619">
            <v>4101</v>
          </cell>
          <cell r="B619">
            <v>0</v>
          </cell>
        </row>
        <row r="620">
          <cell r="A620">
            <v>4103</v>
          </cell>
          <cell r="B620">
            <v>0</v>
          </cell>
        </row>
        <row r="621">
          <cell r="A621">
            <v>4602</v>
          </cell>
          <cell r="B621">
            <v>0</v>
          </cell>
        </row>
        <row r="622">
          <cell r="A622">
            <v>4604</v>
          </cell>
          <cell r="B622">
            <v>0</v>
          </cell>
        </row>
        <row r="623">
          <cell r="A623">
            <v>4606</v>
          </cell>
          <cell r="B623">
            <v>0</v>
          </cell>
        </row>
        <row r="624">
          <cell r="A624">
            <v>4806</v>
          </cell>
          <cell r="B624">
            <v>0</v>
          </cell>
        </row>
        <row r="625">
          <cell r="A625">
            <v>4808</v>
          </cell>
          <cell r="B625">
            <v>0</v>
          </cell>
        </row>
        <row r="626">
          <cell r="A626">
            <v>4809</v>
          </cell>
          <cell r="B626">
            <v>0</v>
          </cell>
        </row>
        <row r="627">
          <cell r="A627">
            <v>4402</v>
          </cell>
          <cell r="B627">
            <v>25854953.604770999</v>
          </cell>
        </row>
        <row r="628">
          <cell r="A628">
            <v>4403</v>
          </cell>
          <cell r="B628">
            <v>4753142.9853029996</v>
          </cell>
        </row>
        <row r="629">
          <cell r="A629">
            <v>4404</v>
          </cell>
          <cell r="B629">
            <v>3060043.2051599999</v>
          </cell>
        </row>
        <row r="630">
          <cell r="A630">
            <v>1275</v>
          </cell>
          <cell r="B630">
            <v>0</v>
          </cell>
        </row>
        <row r="631">
          <cell r="A631">
            <v>1110</v>
          </cell>
          <cell r="B631">
            <v>30014834.111993</v>
          </cell>
        </row>
        <row r="632">
          <cell r="A632">
            <v>1114</v>
          </cell>
          <cell r="B632">
            <v>2012476.298435</v>
          </cell>
        </row>
        <row r="633">
          <cell r="A633">
            <v>1116</v>
          </cell>
          <cell r="B633">
            <v>2850422.0936619998</v>
          </cell>
        </row>
        <row r="634">
          <cell r="A634">
            <v>1118</v>
          </cell>
          <cell r="B634">
            <v>4950403.541673</v>
          </cell>
        </row>
        <row r="638">
          <cell r="B638">
            <v>126292250.75</v>
          </cell>
        </row>
        <row r="643">
          <cell r="A643" t="str">
            <v>Code</v>
          </cell>
          <cell r="B643" t="str">
            <v>Amount</v>
          </cell>
        </row>
        <row r="644">
          <cell r="A644" t="str">
            <v>021</v>
          </cell>
          <cell r="B644">
            <v>1175016.2644529999</v>
          </cell>
        </row>
        <row r="645">
          <cell r="A645">
            <v>3502</v>
          </cell>
          <cell r="B645">
            <v>7987447.1998889996</v>
          </cell>
        </row>
        <row r="646">
          <cell r="A646">
            <v>4101</v>
          </cell>
          <cell r="B646">
            <v>0</v>
          </cell>
        </row>
        <row r="647">
          <cell r="A647">
            <v>4103</v>
          </cell>
          <cell r="B647">
            <v>0</v>
          </cell>
        </row>
        <row r="648">
          <cell r="A648">
            <v>4602</v>
          </cell>
          <cell r="B648">
            <v>0</v>
          </cell>
        </row>
        <row r="649">
          <cell r="A649">
            <v>4604</v>
          </cell>
          <cell r="B649">
            <v>0</v>
          </cell>
        </row>
        <row r="650">
          <cell r="A650">
            <v>4606</v>
          </cell>
          <cell r="B650">
            <v>0</v>
          </cell>
        </row>
        <row r="651">
          <cell r="A651">
            <v>4806</v>
          </cell>
          <cell r="B651">
            <v>0</v>
          </cell>
        </row>
        <row r="652">
          <cell r="A652">
            <v>4808</v>
          </cell>
          <cell r="B652">
            <v>0</v>
          </cell>
        </row>
        <row r="653">
          <cell r="A653">
            <v>4809</v>
          </cell>
          <cell r="B653">
            <v>0</v>
          </cell>
        </row>
        <row r="654">
          <cell r="A654">
            <v>4402</v>
          </cell>
          <cell r="B654">
            <v>4465880.3982899999</v>
          </cell>
        </row>
        <row r="655">
          <cell r="A655">
            <v>4403</v>
          </cell>
          <cell r="B655">
            <v>821001.97945900005</v>
          </cell>
        </row>
        <row r="656">
          <cell r="A656">
            <v>4404</v>
          </cell>
          <cell r="B656">
            <v>528555.84955799999</v>
          </cell>
        </row>
        <row r="657">
          <cell r="A657">
            <v>1275</v>
          </cell>
          <cell r="B657">
            <v>0</v>
          </cell>
        </row>
        <row r="658">
          <cell r="A658">
            <v>1110</v>
          </cell>
          <cell r="B658">
            <v>5184409.1994019998</v>
          </cell>
        </row>
        <row r="659">
          <cell r="A659">
            <v>1114</v>
          </cell>
          <cell r="B659">
            <v>347611.47092300002</v>
          </cell>
        </row>
        <row r="660">
          <cell r="A660">
            <v>1116</v>
          </cell>
          <cell r="B660">
            <v>492348.36579200003</v>
          </cell>
        </row>
        <row r="661">
          <cell r="A661">
            <v>1118</v>
          </cell>
          <cell r="B661">
            <v>855074.44640300004</v>
          </cell>
        </row>
        <row r="665">
          <cell r="B665">
            <v>21857345.170000002</v>
          </cell>
        </row>
        <row r="666">
          <cell r="B666" t="b">
            <v>0</v>
          </cell>
        </row>
        <row r="671">
          <cell r="A671" t="str">
            <v>Code</v>
          </cell>
          <cell r="B671" t="str">
            <v>Amount</v>
          </cell>
        </row>
        <row r="672">
          <cell r="A672" t="str">
            <v>021</v>
          </cell>
          <cell r="B672">
            <v>0</v>
          </cell>
        </row>
        <row r="673">
          <cell r="A673">
            <v>3502</v>
          </cell>
          <cell r="B673">
            <v>0</v>
          </cell>
        </row>
        <row r="674">
          <cell r="A674">
            <v>4101</v>
          </cell>
          <cell r="B674">
            <v>0</v>
          </cell>
        </row>
        <row r="675">
          <cell r="A675">
            <v>4103</v>
          </cell>
          <cell r="B675">
            <v>0</v>
          </cell>
        </row>
        <row r="676">
          <cell r="A676">
            <v>4602</v>
          </cell>
          <cell r="B676">
            <v>0</v>
          </cell>
        </row>
        <row r="677">
          <cell r="A677">
            <v>4604</v>
          </cell>
          <cell r="B677">
            <v>0</v>
          </cell>
        </row>
        <row r="678">
          <cell r="A678">
            <v>4606</v>
          </cell>
          <cell r="B678">
            <v>0</v>
          </cell>
        </row>
        <row r="679">
          <cell r="A679">
            <v>4806</v>
          </cell>
          <cell r="B679">
            <v>0</v>
          </cell>
        </row>
        <row r="680">
          <cell r="A680">
            <v>4808</v>
          </cell>
          <cell r="B680">
            <v>0</v>
          </cell>
        </row>
        <row r="681">
          <cell r="A681">
            <v>4809</v>
          </cell>
          <cell r="B681">
            <v>0</v>
          </cell>
        </row>
        <row r="682">
          <cell r="A682">
            <v>4402</v>
          </cell>
          <cell r="B682">
            <v>0</v>
          </cell>
        </row>
        <row r="683">
          <cell r="A683">
            <v>4403</v>
          </cell>
          <cell r="B683">
            <v>0</v>
          </cell>
        </row>
        <row r="684">
          <cell r="A684">
            <v>4404</v>
          </cell>
          <cell r="B684">
            <v>0</v>
          </cell>
        </row>
        <row r="685">
          <cell r="A685">
            <v>1275</v>
          </cell>
          <cell r="B685">
            <v>0</v>
          </cell>
        </row>
        <row r="686">
          <cell r="A686">
            <v>1110</v>
          </cell>
          <cell r="B686">
            <v>0</v>
          </cell>
        </row>
        <row r="687">
          <cell r="A687">
            <v>1114</v>
          </cell>
          <cell r="B687">
            <v>0</v>
          </cell>
        </row>
        <row r="688">
          <cell r="A688">
            <v>1116</v>
          </cell>
          <cell r="B688">
            <v>0</v>
          </cell>
        </row>
        <row r="689">
          <cell r="A689">
            <v>1118</v>
          </cell>
          <cell r="B689">
            <v>0</v>
          </cell>
        </row>
        <row r="693">
          <cell r="B693">
            <v>0</v>
          </cell>
        </row>
        <row r="694">
          <cell r="B694" t="b">
            <v>1</v>
          </cell>
        </row>
        <row r="699">
          <cell r="A699" t="str">
            <v>Code</v>
          </cell>
          <cell r="B699" t="str">
            <v>Amount</v>
          </cell>
        </row>
        <row r="700">
          <cell r="A700" t="str">
            <v>021</v>
          </cell>
          <cell r="B700">
            <v>2460968.667225</v>
          </cell>
        </row>
        <row r="701">
          <cell r="A701">
            <v>3502</v>
          </cell>
          <cell r="B701">
            <v>15670282.716150999</v>
          </cell>
        </row>
        <row r="702">
          <cell r="A702">
            <v>4101</v>
          </cell>
          <cell r="B702">
            <v>0</v>
          </cell>
        </row>
        <row r="703">
          <cell r="A703">
            <v>4103</v>
          </cell>
          <cell r="B703">
            <v>0</v>
          </cell>
        </row>
        <row r="704">
          <cell r="A704">
            <v>4602</v>
          </cell>
          <cell r="B704">
            <v>0</v>
          </cell>
        </row>
        <row r="705">
          <cell r="A705">
            <v>4604</v>
          </cell>
          <cell r="B705">
            <v>0</v>
          </cell>
        </row>
        <row r="706">
          <cell r="A706">
            <v>4606</v>
          </cell>
          <cell r="B706">
            <v>0</v>
          </cell>
        </row>
        <row r="707">
          <cell r="A707">
            <v>4806</v>
          </cell>
          <cell r="B707">
            <v>0</v>
          </cell>
        </row>
        <row r="708">
          <cell r="A708">
            <v>4808</v>
          </cell>
          <cell r="B708">
            <v>0</v>
          </cell>
        </row>
        <row r="709">
          <cell r="A709">
            <v>4809</v>
          </cell>
          <cell r="B709">
            <v>0</v>
          </cell>
        </row>
        <row r="710">
          <cell r="A710">
            <v>4402</v>
          </cell>
          <cell r="B710">
            <v>9894401.4719939996</v>
          </cell>
        </row>
        <row r="711">
          <cell r="A711">
            <v>4403</v>
          </cell>
          <cell r="B711">
            <v>1818974.640964</v>
          </cell>
        </row>
        <row r="712">
          <cell r="A712">
            <v>4404</v>
          </cell>
          <cell r="B712">
            <v>1171044.2979840001</v>
          </cell>
        </row>
        <row r="713">
          <cell r="A713">
            <v>1275</v>
          </cell>
          <cell r="B713">
            <v>0</v>
          </cell>
        </row>
        <row r="714">
          <cell r="A714">
            <v>1110</v>
          </cell>
          <cell r="B714">
            <v>10171104.213617999</v>
          </cell>
        </row>
        <row r="715">
          <cell r="A715">
            <v>1114</v>
          </cell>
          <cell r="B715">
            <v>681966.32646500005</v>
          </cell>
        </row>
        <row r="716">
          <cell r="A716">
            <v>1116</v>
          </cell>
          <cell r="B716">
            <v>965920.38654199999</v>
          </cell>
        </row>
        <row r="717">
          <cell r="A717">
            <v>1118</v>
          </cell>
          <cell r="B717">
            <v>1677539.517092</v>
          </cell>
        </row>
        <row r="721">
          <cell r="B721">
            <v>44512202.240000002</v>
          </cell>
        </row>
        <row r="722">
          <cell r="B722" t="b">
            <v>1</v>
          </cell>
        </row>
        <row r="727">
          <cell r="A727" t="str">
            <v>Code</v>
          </cell>
          <cell r="B727" t="str">
            <v>Amount</v>
          </cell>
        </row>
        <row r="728">
          <cell r="A728" t="str">
            <v>021</v>
          </cell>
          <cell r="B728">
            <v>0</v>
          </cell>
        </row>
        <row r="729">
          <cell r="A729">
            <v>3502</v>
          </cell>
          <cell r="B729">
            <v>0</v>
          </cell>
        </row>
        <row r="730">
          <cell r="A730">
            <v>4101</v>
          </cell>
          <cell r="B730">
            <v>0</v>
          </cell>
        </row>
        <row r="731">
          <cell r="A731">
            <v>4103</v>
          </cell>
          <cell r="B731">
            <v>0</v>
          </cell>
        </row>
        <row r="732">
          <cell r="A732">
            <v>4602</v>
          </cell>
          <cell r="B732">
            <v>0</v>
          </cell>
        </row>
        <row r="733">
          <cell r="A733">
            <v>4604</v>
          </cell>
          <cell r="B733">
            <v>0</v>
          </cell>
        </row>
        <row r="734">
          <cell r="A734">
            <v>4606</v>
          </cell>
          <cell r="B734">
            <v>0</v>
          </cell>
        </row>
        <row r="735">
          <cell r="A735">
            <v>4806</v>
          </cell>
          <cell r="B735">
            <v>0</v>
          </cell>
        </row>
        <row r="736">
          <cell r="A736">
            <v>4808</v>
          </cell>
          <cell r="B736">
            <v>0</v>
          </cell>
        </row>
        <row r="737">
          <cell r="A737">
            <v>4809</v>
          </cell>
          <cell r="B737">
            <v>0</v>
          </cell>
        </row>
        <row r="738">
          <cell r="A738">
            <v>4402</v>
          </cell>
          <cell r="B738">
            <v>0</v>
          </cell>
        </row>
        <row r="739">
          <cell r="A739">
            <v>4403</v>
          </cell>
          <cell r="B739">
            <v>0</v>
          </cell>
        </row>
        <row r="740">
          <cell r="A740">
            <v>4404</v>
          </cell>
          <cell r="B740">
            <v>0</v>
          </cell>
        </row>
        <row r="741">
          <cell r="A741">
            <v>1275</v>
          </cell>
          <cell r="B741">
            <v>0</v>
          </cell>
        </row>
        <row r="742">
          <cell r="A742">
            <v>1110</v>
          </cell>
          <cell r="B742">
            <v>0</v>
          </cell>
        </row>
        <row r="743">
          <cell r="A743">
            <v>1114</v>
          </cell>
          <cell r="B743">
            <v>0</v>
          </cell>
        </row>
        <row r="744">
          <cell r="A744">
            <v>1116</v>
          </cell>
          <cell r="B744">
            <v>0</v>
          </cell>
        </row>
        <row r="745">
          <cell r="A745">
            <v>1118</v>
          </cell>
          <cell r="B745">
            <v>0</v>
          </cell>
        </row>
        <row r="749">
          <cell r="B749">
            <v>0</v>
          </cell>
        </row>
        <row r="750">
          <cell r="B750" t="b">
            <v>0</v>
          </cell>
        </row>
        <row r="755">
          <cell r="A755" t="str">
            <v>Code</v>
          </cell>
          <cell r="B755" t="str">
            <v>Amount</v>
          </cell>
        </row>
        <row r="756">
          <cell r="A756" t="str">
            <v>021</v>
          </cell>
          <cell r="B756">
            <v>0</v>
          </cell>
        </row>
        <row r="757">
          <cell r="A757">
            <v>3502</v>
          </cell>
          <cell r="B757">
            <v>0</v>
          </cell>
        </row>
        <row r="758">
          <cell r="A758">
            <v>4101</v>
          </cell>
          <cell r="B758">
            <v>0</v>
          </cell>
        </row>
        <row r="759">
          <cell r="A759">
            <v>4103</v>
          </cell>
          <cell r="B759">
            <v>0</v>
          </cell>
        </row>
        <row r="760">
          <cell r="A760">
            <v>4602</v>
          </cell>
          <cell r="B760">
            <v>0</v>
          </cell>
        </row>
        <row r="761">
          <cell r="A761">
            <v>4604</v>
          </cell>
          <cell r="B761">
            <v>0</v>
          </cell>
        </row>
        <row r="762">
          <cell r="A762">
            <v>4606</v>
          </cell>
          <cell r="B762">
            <v>0</v>
          </cell>
        </row>
        <row r="763">
          <cell r="A763">
            <v>4806</v>
          </cell>
          <cell r="B763">
            <v>0</v>
          </cell>
        </row>
        <row r="764">
          <cell r="A764">
            <v>4808</v>
          </cell>
          <cell r="B764">
            <v>0</v>
          </cell>
        </row>
        <row r="765">
          <cell r="A765">
            <v>4809</v>
          </cell>
          <cell r="B765">
            <v>0</v>
          </cell>
        </row>
        <row r="766">
          <cell r="A766">
            <v>4402</v>
          </cell>
          <cell r="B766">
            <v>0</v>
          </cell>
        </row>
        <row r="767">
          <cell r="A767">
            <v>4403</v>
          </cell>
          <cell r="B767">
            <v>0</v>
          </cell>
        </row>
        <row r="768">
          <cell r="A768">
            <v>4404</v>
          </cell>
          <cell r="B768">
            <v>0</v>
          </cell>
        </row>
        <row r="769">
          <cell r="A769">
            <v>1275</v>
          </cell>
          <cell r="B769">
            <v>0</v>
          </cell>
        </row>
        <row r="770">
          <cell r="A770">
            <v>1110</v>
          </cell>
          <cell r="B770">
            <v>0</v>
          </cell>
        </row>
        <row r="771">
          <cell r="A771">
            <v>1114</v>
          </cell>
          <cell r="B771">
            <v>0</v>
          </cell>
        </row>
        <row r="772">
          <cell r="A772">
            <v>1116</v>
          </cell>
          <cell r="B772">
            <v>0</v>
          </cell>
        </row>
        <row r="773">
          <cell r="A773">
            <v>1118</v>
          </cell>
          <cell r="B773">
            <v>0</v>
          </cell>
        </row>
        <row r="777">
          <cell r="B777">
            <v>0</v>
          </cell>
        </row>
        <row r="778">
          <cell r="B778" t="b">
            <v>0</v>
          </cell>
        </row>
        <row r="782">
          <cell r="A782" t="str">
            <v>Code</v>
          </cell>
          <cell r="B782" t="str">
            <v>Amount</v>
          </cell>
        </row>
        <row r="783">
          <cell r="A783" t="str">
            <v>021</v>
          </cell>
          <cell r="B783">
            <v>7453419.2139539998</v>
          </cell>
        </row>
        <row r="784">
          <cell r="A784">
            <v>3502</v>
          </cell>
          <cell r="B784">
            <v>46309587.726076998</v>
          </cell>
        </row>
        <row r="785">
          <cell r="A785">
            <v>4101</v>
          </cell>
          <cell r="B785">
            <v>0</v>
          </cell>
        </row>
        <row r="786">
          <cell r="A786">
            <v>4103</v>
          </cell>
          <cell r="B786">
            <v>0</v>
          </cell>
        </row>
        <row r="787">
          <cell r="A787">
            <v>4602</v>
          </cell>
          <cell r="B787">
            <v>0</v>
          </cell>
        </row>
        <row r="788">
          <cell r="A788">
            <v>4604</v>
          </cell>
          <cell r="B788">
            <v>0</v>
          </cell>
        </row>
        <row r="789">
          <cell r="A789">
            <v>4606</v>
          </cell>
          <cell r="B789">
            <v>0</v>
          </cell>
        </row>
        <row r="790">
          <cell r="A790">
            <v>4806</v>
          </cell>
          <cell r="B790">
            <v>0</v>
          </cell>
        </row>
        <row r="791">
          <cell r="A791">
            <v>4808</v>
          </cell>
          <cell r="B791">
            <v>0</v>
          </cell>
        </row>
        <row r="792">
          <cell r="A792">
            <v>4809</v>
          </cell>
          <cell r="B792">
            <v>0</v>
          </cell>
        </row>
        <row r="793">
          <cell r="A793">
            <v>4402</v>
          </cell>
          <cell r="B793">
            <v>31515693.055633999</v>
          </cell>
        </row>
        <row r="794">
          <cell r="A794">
            <v>4403</v>
          </cell>
          <cell r="B794">
            <v>5793806.3886789996</v>
          </cell>
        </row>
        <row r="795">
          <cell r="A795">
            <v>4404</v>
          </cell>
          <cell r="B795">
            <v>3730015.6815209999</v>
          </cell>
        </row>
        <row r="796">
          <cell r="A796">
            <v>1275</v>
          </cell>
          <cell r="B796">
            <v>0</v>
          </cell>
        </row>
        <row r="797">
          <cell r="A797">
            <v>1110</v>
          </cell>
          <cell r="B797">
            <v>30058145.815465</v>
          </cell>
        </row>
        <row r="798">
          <cell r="A798">
            <v>1114</v>
          </cell>
          <cell r="B798">
            <v>2015380.321705</v>
          </cell>
        </row>
        <row r="799">
          <cell r="A799">
            <v>1116</v>
          </cell>
          <cell r="B799">
            <v>2854535.2810289999</v>
          </cell>
        </row>
        <row r="800">
          <cell r="A800">
            <v>1118</v>
          </cell>
          <cell r="B800">
            <v>4957547.0231079999</v>
          </cell>
        </row>
        <row r="804">
          <cell r="B804">
            <v>134688130.50999999</v>
          </cell>
        </row>
        <row r="809">
          <cell r="A809" t="str">
            <v>Code</v>
          </cell>
          <cell r="B809" t="str">
            <v>Amount</v>
          </cell>
        </row>
        <row r="810">
          <cell r="A810" t="str">
            <v>021</v>
          </cell>
          <cell r="B810">
            <v>994375.63789200003</v>
          </cell>
        </row>
        <row r="811">
          <cell r="A811">
            <v>3502</v>
          </cell>
          <cell r="B811">
            <v>6178255.1757469997</v>
          </cell>
        </row>
        <row r="812">
          <cell r="A812">
            <v>4101</v>
          </cell>
          <cell r="B812">
            <v>0</v>
          </cell>
        </row>
        <row r="813">
          <cell r="A813">
            <v>4103</v>
          </cell>
          <cell r="B813">
            <v>0</v>
          </cell>
        </row>
        <row r="814">
          <cell r="A814">
            <v>4602</v>
          </cell>
          <cell r="B814">
            <v>0</v>
          </cell>
        </row>
        <row r="815">
          <cell r="A815">
            <v>4604</v>
          </cell>
          <cell r="B815">
            <v>0</v>
          </cell>
        </row>
        <row r="816">
          <cell r="A816">
            <v>4606</v>
          </cell>
          <cell r="B816">
            <v>0</v>
          </cell>
        </row>
        <row r="817">
          <cell r="A817">
            <v>4806</v>
          </cell>
          <cell r="B817">
            <v>0</v>
          </cell>
        </row>
        <row r="818">
          <cell r="A818">
            <v>4808</v>
          </cell>
          <cell r="B818">
            <v>0</v>
          </cell>
        </row>
        <row r="819">
          <cell r="A819">
            <v>4809</v>
          </cell>
          <cell r="B819">
            <v>0</v>
          </cell>
        </row>
        <row r="820">
          <cell r="A820">
            <v>4402</v>
          </cell>
          <cell r="B820">
            <v>4204571.9536509998</v>
          </cell>
        </row>
        <row r="821">
          <cell r="A821">
            <v>4403</v>
          </cell>
          <cell r="B821">
            <v>772963.35523099999</v>
          </cell>
        </row>
        <row r="822">
          <cell r="A822">
            <v>4404</v>
          </cell>
          <cell r="B822">
            <v>497628.88899599999</v>
          </cell>
        </row>
        <row r="823">
          <cell r="A823">
            <v>1275</v>
          </cell>
          <cell r="B823">
            <v>0</v>
          </cell>
        </row>
        <row r="824">
          <cell r="A824">
            <v>1110</v>
          </cell>
          <cell r="B824">
            <v>4010117.64683</v>
          </cell>
        </row>
        <row r="825">
          <cell r="A825">
            <v>1114</v>
          </cell>
          <cell r="B825">
            <v>268875.93941300001</v>
          </cell>
        </row>
        <row r="826">
          <cell r="A826">
            <v>1116</v>
          </cell>
          <cell r="B826">
            <v>380829.289146</v>
          </cell>
        </row>
        <row r="827">
          <cell r="A827">
            <v>1118</v>
          </cell>
          <cell r="B827">
            <v>661396.31248099997</v>
          </cell>
        </row>
        <row r="831">
          <cell r="B831">
            <v>17969014.199999999</v>
          </cell>
        </row>
        <row r="837">
          <cell r="A837" t="str">
            <v>Code</v>
          </cell>
          <cell r="B837" t="str">
            <v>Amount</v>
          </cell>
        </row>
        <row r="838">
          <cell r="A838" t="str">
            <v>021</v>
          </cell>
          <cell r="B838">
            <v>151110.144848</v>
          </cell>
        </row>
        <row r="839">
          <cell r="A839">
            <v>3502</v>
          </cell>
          <cell r="B839">
            <v>938877.62223600002</v>
          </cell>
        </row>
        <row r="840">
          <cell r="A840">
            <v>4101</v>
          </cell>
          <cell r="B840">
            <v>0</v>
          </cell>
        </row>
        <row r="841">
          <cell r="A841">
            <v>4103</v>
          </cell>
          <cell r="B841">
            <v>0</v>
          </cell>
        </row>
        <row r="842">
          <cell r="A842">
            <v>4602</v>
          </cell>
          <cell r="B842">
            <v>0</v>
          </cell>
        </row>
        <row r="843">
          <cell r="A843">
            <v>4604</v>
          </cell>
          <cell r="B843">
            <v>0</v>
          </cell>
        </row>
        <row r="844">
          <cell r="A844">
            <v>4606</v>
          </cell>
          <cell r="B844">
            <v>0</v>
          </cell>
        </row>
        <row r="845">
          <cell r="A845">
            <v>4806</v>
          </cell>
          <cell r="B845">
            <v>0</v>
          </cell>
        </row>
        <row r="846">
          <cell r="A846">
            <v>4808</v>
          </cell>
          <cell r="B846">
            <v>0</v>
          </cell>
        </row>
        <row r="847">
          <cell r="A847">
            <v>4809</v>
          </cell>
          <cell r="B847">
            <v>0</v>
          </cell>
        </row>
        <row r="848">
          <cell r="A848">
            <v>4402</v>
          </cell>
          <cell r="B848">
            <v>638947.147062</v>
          </cell>
        </row>
        <row r="849">
          <cell r="A849">
            <v>4403</v>
          </cell>
          <cell r="B849">
            <v>117463.260482</v>
          </cell>
        </row>
        <row r="850">
          <cell r="A850">
            <v>4404</v>
          </cell>
          <cell r="B850">
            <v>75622.099568000005</v>
          </cell>
        </row>
        <row r="851">
          <cell r="A851">
            <v>1275</v>
          </cell>
          <cell r="B851">
            <v>0</v>
          </cell>
        </row>
        <row r="852">
          <cell r="A852">
            <v>1110</v>
          </cell>
          <cell r="B852">
            <v>609396.927456</v>
          </cell>
        </row>
        <row r="853">
          <cell r="A853">
            <v>1114</v>
          </cell>
          <cell r="B853">
            <v>40859.691852999997</v>
          </cell>
        </row>
        <row r="854">
          <cell r="A854">
            <v>1116</v>
          </cell>
          <cell r="B854">
            <v>57872.665873999998</v>
          </cell>
        </row>
        <row r="855">
          <cell r="A855">
            <v>1118</v>
          </cell>
          <cell r="B855">
            <v>100508.991544</v>
          </cell>
        </row>
        <row r="859">
          <cell r="B859">
            <v>2730658.55</v>
          </cell>
        </row>
        <row r="866">
          <cell r="A866" t="str">
            <v>Code</v>
          </cell>
          <cell r="B866" t="str">
            <v>Amount</v>
          </cell>
        </row>
        <row r="867">
          <cell r="A867" t="str">
            <v>021</v>
          </cell>
          <cell r="B867">
            <v>151110.144848</v>
          </cell>
        </row>
        <row r="868">
          <cell r="A868">
            <v>3502</v>
          </cell>
          <cell r="B868">
            <v>938877.62223600002</v>
          </cell>
        </row>
        <row r="869">
          <cell r="A869">
            <v>4101</v>
          </cell>
          <cell r="B869">
            <v>0</v>
          </cell>
        </row>
        <row r="870">
          <cell r="A870">
            <v>4103</v>
          </cell>
          <cell r="B870">
            <v>0</v>
          </cell>
        </row>
        <row r="871">
          <cell r="A871">
            <v>4602</v>
          </cell>
          <cell r="B871">
            <v>0</v>
          </cell>
        </row>
        <row r="872">
          <cell r="A872">
            <v>4604</v>
          </cell>
          <cell r="B872">
            <v>0</v>
          </cell>
        </row>
        <row r="873">
          <cell r="A873">
            <v>4606</v>
          </cell>
          <cell r="B873">
            <v>0</v>
          </cell>
        </row>
        <row r="874">
          <cell r="A874">
            <v>4806</v>
          </cell>
          <cell r="B874">
            <v>0</v>
          </cell>
        </row>
        <row r="875">
          <cell r="A875">
            <v>4808</v>
          </cell>
          <cell r="B875">
            <v>0</v>
          </cell>
        </row>
        <row r="876">
          <cell r="A876">
            <v>4809</v>
          </cell>
          <cell r="B876">
            <v>0</v>
          </cell>
        </row>
        <row r="877">
          <cell r="A877">
            <v>4402</v>
          </cell>
          <cell r="B877">
            <v>638947.147062</v>
          </cell>
        </row>
        <row r="878">
          <cell r="A878">
            <v>4403</v>
          </cell>
          <cell r="B878">
            <v>117463.260482</v>
          </cell>
        </row>
        <row r="879">
          <cell r="A879">
            <v>4404</v>
          </cell>
          <cell r="B879">
            <v>75622.099568000005</v>
          </cell>
        </row>
        <row r="880">
          <cell r="A880">
            <v>1275</v>
          </cell>
          <cell r="B880">
            <v>0</v>
          </cell>
        </row>
        <row r="881">
          <cell r="A881">
            <v>1110</v>
          </cell>
          <cell r="B881">
            <v>609396.927456</v>
          </cell>
        </row>
        <row r="882">
          <cell r="A882">
            <v>1114</v>
          </cell>
          <cell r="B882">
            <v>40859.691852999997</v>
          </cell>
        </row>
        <row r="883">
          <cell r="A883">
            <v>1116</v>
          </cell>
          <cell r="B883">
            <v>57872.665873999998</v>
          </cell>
        </row>
        <row r="884">
          <cell r="A884">
            <v>1118</v>
          </cell>
          <cell r="B884">
            <v>100508.991544</v>
          </cell>
        </row>
        <row r="888">
          <cell r="B888">
            <v>2730658.55</v>
          </cell>
        </row>
      </sheetData>
      <sheetData sheetId="4">
        <row r="1">
          <cell r="A1" t="str">
            <v>Code</v>
          </cell>
          <cell r="B1" t="str">
            <v>AmountSer</v>
          </cell>
        </row>
        <row r="11">
          <cell r="A11" t="str">
            <v>Code</v>
          </cell>
          <cell r="B11" t="str">
            <v>Amount</v>
          </cell>
        </row>
        <row r="12">
          <cell r="A12" t="str">
            <v>021</v>
          </cell>
          <cell r="B12">
            <v>9810925.8039180003</v>
          </cell>
        </row>
        <row r="13">
          <cell r="A13">
            <v>3502</v>
          </cell>
          <cell r="B13">
            <v>521989.085372</v>
          </cell>
        </row>
        <row r="14">
          <cell r="A14">
            <v>4101</v>
          </cell>
          <cell r="B14">
            <v>0</v>
          </cell>
        </row>
        <row r="15">
          <cell r="A15">
            <v>4103</v>
          </cell>
          <cell r="B15">
            <v>0</v>
          </cell>
        </row>
        <row r="16">
          <cell r="A16">
            <v>4602</v>
          </cell>
          <cell r="B16">
            <v>0</v>
          </cell>
        </row>
        <row r="17">
          <cell r="A17">
            <v>4604</v>
          </cell>
          <cell r="B17">
            <v>0</v>
          </cell>
        </row>
        <row r="18">
          <cell r="A18">
            <v>4606</v>
          </cell>
          <cell r="B18">
            <v>0</v>
          </cell>
        </row>
        <row r="19">
          <cell r="A19">
            <v>4806</v>
          </cell>
          <cell r="B19">
            <v>0</v>
          </cell>
        </row>
        <row r="20">
          <cell r="A20">
            <v>4808</v>
          </cell>
          <cell r="B20">
            <v>0</v>
          </cell>
        </row>
        <row r="21">
          <cell r="A21">
            <v>4809</v>
          </cell>
          <cell r="B21">
            <v>0</v>
          </cell>
        </row>
        <row r="22">
          <cell r="A22">
            <v>4402</v>
          </cell>
          <cell r="B22">
            <v>820508.58113499999</v>
          </cell>
        </row>
        <row r="23">
          <cell r="A23">
            <v>4403</v>
          </cell>
          <cell r="B23">
            <v>150841.29201800001</v>
          </cell>
        </row>
        <row r="24">
          <cell r="A24">
            <v>4404</v>
          </cell>
          <cell r="B24">
            <v>97110.663853999999</v>
          </cell>
        </row>
        <row r="25">
          <cell r="A25">
            <v>1275</v>
          </cell>
          <cell r="B25">
            <v>0</v>
          </cell>
        </row>
        <row r="26">
          <cell r="A26">
            <v>1110</v>
          </cell>
          <cell r="B26">
            <v>42874.894714000002</v>
          </cell>
        </row>
        <row r="27">
          <cell r="A27">
            <v>1114</v>
          </cell>
          <cell r="B27">
            <v>305.05532899999997</v>
          </cell>
        </row>
        <row r="28">
          <cell r="A28">
            <v>1116</v>
          </cell>
          <cell r="B28">
            <v>321.73082900000003</v>
          </cell>
        </row>
        <row r="29">
          <cell r="A29">
            <v>1118</v>
          </cell>
          <cell r="B29">
            <v>5455.3560209999996</v>
          </cell>
        </row>
        <row r="33">
          <cell r="B33">
            <v>11450332.460000001</v>
          </cell>
        </row>
        <row r="34">
          <cell r="B34" t="b">
            <v>1</v>
          </cell>
        </row>
        <row r="39">
          <cell r="A39" t="str">
            <v>Code</v>
          </cell>
          <cell r="B39" t="str">
            <v>Amount</v>
          </cell>
        </row>
        <row r="40">
          <cell r="A40" t="str">
            <v>021</v>
          </cell>
          <cell r="B40">
            <v>2349843.4913479998</v>
          </cell>
        </row>
        <row r="41">
          <cell r="A41">
            <v>3502</v>
          </cell>
          <cell r="B41">
            <v>127657.573108</v>
          </cell>
        </row>
        <row r="42">
          <cell r="A42">
            <v>4101</v>
          </cell>
          <cell r="B42">
            <v>0</v>
          </cell>
        </row>
        <row r="43">
          <cell r="A43">
            <v>4103</v>
          </cell>
          <cell r="B43">
            <v>0</v>
          </cell>
        </row>
        <row r="44">
          <cell r="A44">
            <v>4602</v>
          </cell>
          <cell r="B44">
            <v>0</v>
          </cell>
        </row>
        <row r="45">
          <cell r="A45">
            <v>4604</v>
          </cell>
          <cell r="B45">
            <v>0</v>
          </cell>
        </row>
        <row r="46">
          <cell r="A46">
            <v>4606</v>
          </cell>
          <cell r="B46">
            <v>0</v>
          </cell>
        </row>
        <row r="47">
          <cell r="A47">
            <v>4806</v>
          </cell>
          <cell r="B47">
            <v>0</v>
          </cell>
        </row>
        <row r="48">
          <cell r="A48">
            <v>4808</v>
          </cell>
          <cell r="B48">
            <v>0</v>
          </cell>
        </row>
        <row r="49">
          <cell r="A49">
            <v>4809</v>
          </cell>
          <cell r="B49">
            <v>0</v>
          </cell>
        </row>
        <row r="50">
          <cell r="A50">
            <v>4402</v>
          </cell>
          <cell r="B50">
            <v>200663.45660599999</v>
          </cell>
        </row>
        <row r="51">
          <cell r="A51">
            <v>4403</v>
          </cell>
          <cell r="B51">
            <v>36889.723947999999</v>
          </cell>
        </row>
        <row r="52">
          <cell r="A52">
            <v>4404</v>
          </cell>
          <cell r="B52">
            <v>23749.369513000001</v>
          </cell>
        </row>
        <row r="53">
          <cell r="A53">
            <v>1275</v>
          </cell>
          <cell r="B53">
            <v>0</v>
          </cell>
        </row>
        <row r="54">
          <cell r="A54">
            <v>1110</v>
          </cell>
          <cell r="B54">
            <v>10485.477876000001</v>
          </cell>
        </row>
        <row r="55">
          <cell r="A55">
            <v>1114</v>
          </cell>
          <cell r="B55">
            <v>74.604286000000002</v>
          </cell>
        </row>
        <row r="56">
          <cell r="A56">
            <v>1116</v>
          </cell>
          <cell r="B56">
            <v>78.682444000000004</v>
          </cell>
        </row>
        <row r="57">
          <cell r="A57">
            <v>1118</v>
          </cell>
          <cell r="B57">
            <v>1356.3401080000001</v>
          </cell>
        </row>
        <row r="61">
          <cell r="B61">
            <v>2750798.72</v>
          </cell>
        </row>
        <row r="62">
          <cell r="B62" t="b">
            <v>1</v>
          </cell>
        </row>
        <row r="67">
          <cell r="A67" t="str">
            <v>Code</v>
          </cell>
          <cell r="B67" t="str">
            <v>Amount</v>
          </cell>
        </row>
        <row r="68">
          <cell r="A68" t="str">
            <v>021</v>
          </cell>
          <cell r="B68">
            <v>76102557.503453001</v>
          </cell>
        </row>
        <row r="69">
          <cell r="A69">
            <v>3502</v>
          </cell>
          <cell r="B69">
            <v>4041877.5452749999</v>
          </cell>
        </row>
        <row r="70">
          <cell r="A70">
            <v>4101</v>
          </cell>
          <cell r="B70">
            <v>0</v>
          </cell>
        </row>
        <row r="71">
          <cell r="A71">
            <v>4103</v>
          </cell>
          <cell r="B71">
            <v>0</v>
          </cell>
        </row>
        <row r="72">
          <cell r="A72">
            <v>4602</v>
          </cell>
          <cell r="B72">
            <v>0</v>
          </cell>
        </row>
        <row r="73">
          <cell r="A73">
            <v>4604</v>
          </cell>
          <cell r="B73">
            <v>0</v>
          </cell>
        </row>
        <row r="74">
          <cell r="A74">
            <v>4606</v>
          </cell>
          <cell r="B74">
            <v>0</v>
          </cell>
        </row>
        <row r="75">
          <cell r="A75">
            <v>4806</v>
          </cell>
          <cell r="B75">
            <v>0</v>
          </cell>
        </row>
        <row r="76">
          <cell r="A76">
            <v>4808</v>
          </cell>
          <cell r="B76">
            <v>0</v>
          </cell>
        </row>
        <row r="77">
          <cell r="A77">
            <v>4809</v>
          </cell>
          <cell r="B77">
            <v>0</v>
          </cell>
        </row>
        <row r="78">
          <cell r="A78">
            <v>4402</v>
          </cell>
          <cell r="B78">
            <v>6353380.3727529999</v>
          </cell>
        </row>
        <row r="79">
          <cell r="A79">
            <v>4403</v>
          </cell>
          <cell r="B79">
            <v>1167997.6616219999</v>
          </cell>
        </row>
        <row r="80">
          <cell r="A80">
            <v>4404</v>
          </cell>
          <cell r="B80">
            <v>751949.46146999998</v>
          </cell>
        </row>
        <row r="81">
          <cell r="A81">
            <v>1275</v>
          </cell>
          <cell r="B81">
            <v>0</v>
          </cell>
        </row>
        <row r="82">
          <cell r="A82">
            <v>1110</v>
          </cell>
          <cell r="B82">
            <v>331989.84242200002</v>
          </cell>
        </row>
        <row r="83">
          <cell r="A83">
            <v>1114</v>
          </cell>
          <cell r="B83">
            <v>2362.1112349999999</v>
          </cell>
        </row>
        <row r="84">
          <cell r="A84">
            <v>1116</v>
          </cell>
          <cell r="B84">
            <v>2491.2333429999999</v>
          </cell>
        </row>
        <row r="85">
          <cell r="A85">
            <v>1118</v>
          </cell>
          <cell r="B85">
            <v>45871.724105000001</v>
          </cell>
        </row>
        <row r="89">
          <cell r="B89">
            <v>88800477.459999993</v>
          </cell>
        </row>
        <row r="90">
          <cell r="B90" t="b">
            <v>1</v>
          </cell>
        </row>
        <row r="95">
          <cell r="A95" t="str">
            <v>Code</v>
          </cell>
          <cell r="B95" t="str">
            <v>Amount</v>
          </cell>
        </row>
        <row r="96">
          <cell r="A96" t="str">
            <v>021</v>
          </cell>
          <cell r="B96">
            <v>123636309.987463</v>
          </cell>
        </row>
        <row r="97">
          <cell r="A97">
            <v>3502</v>
          </cell>
          <cell r="B97">
            <v>6209200.1593319997</v>
          </cell>
        </row>
        <row r="98">
          <cell r="A98">
            <v>4101</v>
          </cell>
          <cell r="B98">
            <v>0</v>
          </cell>
        </row>
        <row r="99">
          <cell r="A99">
            <v>4103</v>
          </cell>
          <cell r="B99">
            <v>0</v>
          </cell>
        </row>
        <row r="100">
          <cell r="A100">
            <v>4602</v>
          </cell>
          <cell r="B100">
            <v>0</v>
          </cell>
        </row>
        <row r="101">
          <cell r="A101">
            <v>4604</v>
          </cell>
          <cell r="B101">
            <v>0</v>
          </cell>
        </row>
        <row r="102">
          <cell r="A102">
            <v>4606</v>
          </cell>
          <cell r="B102">
            <v>0</v>
          </cell>
        </row>
        <row r="103">
          <cell r="A103">
            <v>4806</v>
          </cell>
          <cell r="B103">
            <v>0</v>
          </cell>
        </row>
        <row r="104">
          <cell r="A104">
            <v>4808</v>
          </cell>
          <cell r="B104">
            <v>0</v>
          </cell>
        </row>
        <row r="105">
          <cell r="A105">
            <v>4809</v>
          </cell>
          <cell r="B105">
            <v>0</v>
          </cell>
        </row>
        <row r="106">
          <cell r="A106">
            <v>4402</v>
          </cell>
          <cell r="B106">
            <v>9760169.6194160003</v>
          </cell>
        </row>
        <row r="107">
          <cell r="A107">
            <v>4403</v>
          </cell>
          <cell r="B107">
            <v>1794297.6216879999</v>
          </cell>
        </row>
        <row r="108">
          <cell r="A108">
            <v>4404</v>
          </cell>
          <cell r="B108">
            <v>1155157.390017</v>
          </cell>
        </row>
        <row r="109">
          <cell r="A109">
            <v>1275</v>
          </cell>
          <cell r="B109">
            <v>0</v>
          </cell>
        </row>
        <row r="110">
          <cell r="A110">
            <v>1110</v>
          </cell>
          <cell r="B110">
            <v>510008.37095499999</v>
          </cell>
        </row>
        <row r="111">
          <cell r="A111">
            <v>1114</v>
          </cell>
          <cell r="B111">
            <v>3628.7149460000001</v>
          </cell>
        </row>
        <row r="112">
          <cell r="A112">
            <v>1116</v>
          </cell>
          <cell r="B112">
            <v>3827.0744970000001</v>
          </cell>
        </row>
        <row r="113">
          <cell r="A113">
            <v>1118</v>
          </cell>
          <cell r="B113">
            <v>74016.503725999995</v>
          </cell>
        </row>
        <row r="117">
          <cell r="B117">
            <v>143146615.44</v>
          </cell>
        </row>
        <row r="118">
          <cell r="B118" t="b">
            <v>1</v>
          </cell>
        </row>
        <row r="123">
          <cell r="A123" t="str">
            <v>Code</v>
          </cell>
          <cell r="B123" t="str">
            <v>Amount</v>
          </cell>
        </row>
        <row r="124">
          <cell r="A124" t="str">
            <v>021</v>
          </cell>
          <cell r="B124">
            <v>80029404.086896002</v>
          </cell>
        </row>
        <row r="125">
          <cell r="A125">
            <v>3502</v>
          </cell>
          <cell r="B125">
            <v>8256301.8860480003</v>
          </cell>
        </row>
        <row r="126">
          <cell r="A126">
            <v>4101</v>
          </cell>
          <cell r="B126">
            <v>0</v>
          </cell>
        </row>
        <row r="127">
          <cell r="A127">
            <v>4103</v>
          </cell>
          <cell r="B127">
            <v>0</v>
          </cell>
        </row>
        <row r="128">
          <cell r="A128">
            <v>4602</v>
          </cell>
          <cell r="B128">
            <v>0</v>
          </cell>
        </row>
        <row r="129">
          <cell r="A129">
            <v>4604</v>
          </cell>
          <cell r="B129">
            <v>0</v>
          </cell>
        </row>
        <row r="130">
          <cell r="A130">
            <v>4606</v>
          </cell>
          <cell r="B130">
            <v>0</v>
          </cell>
        </row>
        <row r="131">
          <cell r="A131">
            <v>4806</v>
          </cell>
          <cell r="B131">
            <v>0</v>
          </cell>
        </row>
        <row r="132">
          <cell r="A132">
            <v>4808</v>
          </cell>
          <cell r="B132">
            <v>0</v>
          </cell>
        </row>
        <row r="133">
          <cell r="A133">
            <v>4809</v>
          </cell>
          <cell r="B133">
            <v>0</v>
          </cell>
        </row>
        <row r="134">
          <cell r="A134">
            <v>4402</v>
          </cell>
          <cell r="B134">
            <v>6025946.9186169999</v>
          </cell>
        </row>
        <row r="135">
          <cell r="A135">
            <v>4403</v>
          </cell>
          <cell r="B135">
            <v>1107802.6966850001</v>
          </cell>
        </row>
        <row r="136">
          <cell r="A136">
            <v>4404</v>
          </cell>
          <cell r="B136">
            <v>713196.326122</v>
          </cell>
        </row>
        <row r="137">
          <cell r="A137">
            <v>1275</v>
          </cell>
          <cell r="B137">
            <v>0</v>
          </cell>
        </row>
        <row r="138">
          <cell r="A138">
            <v>1110</v>
          </cell>
          <cell r="B138">
            <v>707086.91876599996</v>
          </cell>
        </row>
        <row r="139">
          <cell r="A139">
            <v>1114</v>
          </cell>
          <cell r="B139">
            <v>8595.8727299999991</v>
          </cell>
        </row>
        <row r="140">
          <cell r="A140">
            <v>1116</v>
          </cell>
          <cell r="B140">
            <v>3915.1757830000001</v>
          </cell>
        </row>
        <row r="141">
          <cell r="A141">
            <v>1118</v>
          </cell>
          <cell r="B141">
            <v>57193.822655999997</v>
          </cell>
        </row>
        <row r="145">
          <cell r="B145">
            <v>96909443.700000003</v>
          </cell>
        </row>
        <row r="146">
          <cell r="B146" t="b">
            <v>1</v>
          </cell>
        </row>
        <row r="151">
          <cell r="A151" t="str">
            <v>Code</v>
          </cell>
          <cell r="B151" t="str">
            <v>Amount</v>
          </cell>
        </row>
        <row r="152">
          <cell r="A152" t="str">
            <v>021</v>
          </cell>
          <cell r="B152">
            <v>50449644.280377999</v>
          </cell>
        </row>
        <row r="153">
          <cell r="A153">
            <v>3502</v>
          </cell>
          <cell r="B153">
            <v>4705131.2439249996</v>
          </cell>
        </row>
        <row r="154">
          <cell r="A154">
            <v>4101</v>
          </cell>
          <cell r="B154">
            <v>0</v>
          </cell>
        </row>
        <row r="155">
          <cell r="A155">
            <v>4103</v>
          </cell>
          <cell r="B155">
            <v>0</v>
          </cell>
        </row>
        <row r="156">
          <cell r="A156">
            <v>4602</v>
          </cell>
          <cell r="B156">
            <v>0</v>
          </cell>
        </row>
        <row r="157">
          <cell r="A157">
            <v>4604</v>
          </cell>
          <cell r="B157">
            <v>0</v>
          </cell>
        </row>
        <row r="158">
          <cell r="A158">
            <v>4606</v>
          </cell>
          <cell r="B158">
            <v>0</v>
          </cell>
        </row>
        <row r="159">
          <cell r="A159">
            <v>4806</v>
          </cell>
          <cell r="B159">
            <v>0</v>
          </cell>
        </row>
        <row r="160">
          <cell r="A160">
            <v>4808</v>
          </cell>
          <cell r="B160">
            <v>0</v>
          </cell>
        </row>
        <row r="161">
          <cell r="A161">
            <v>4809</v>
          </cell>
          <cell r="B161">
            <v>0</v>
          </cell>
        </row>
        <row r="162">
          <cell r="A162">
            <v>4402</v>
          </cell>
          <cell r="B162">
            <v>3434088.4711259999</v>
          </cell>
        </row>
        <row r="163">
          <cell r="A163">
            <v>4403</v>
          </cell>
          <cell r="B163">
            <v>631318.61603599996</v>
          </cell>
        </row>
        <row r="164">
          <cell r="A164">
            <v>4404</v>
          </cell>
          <cell r="B164">
            <v>406438.90732200001</v>
          </cell>
        </row>
        <row r="165">
          <cell r="A165">
            <v>1275</v>
          </cell>
          <cell r="B165">
            <v>0</v>
          </cell>
        </row>
        <row r="166">
          <cell r="A166">
            <v>1110</v>
          </cell>
          <cell r="B166">
            <v>402957.25611399999</v>
          </cell>
        </row>
        <row r="167">
          <cell r="A167">
            <v>1114</v>
          </cell>
          <cell r="B167">
            <v>4898.6471069999998</v>
          </cell>
        </row>
        <row r="168">
          <cell r="A168">
            <v>1116</v>
          </cell>
          <cell r="B168">
            <v>2653.7384539999998</v>
          </cell>
        </row>
        <row r="169">
          <cell r="A169">
            <v>1118</v>
          </cell>
          <cell r="B169">
            <v>34135.457161999999</v>
          </cell>
        </row>
        <row r="173">
          <cell r="B173">
            <v>60071266.619999997</v>
          </cell>
        </row>
        <row r="174">
          <cell r="B174" t="b">
            <v>1</v>
          </cell>
        </row>
        <row r="179">
          <cell r="A179" t="str">
            <v>Code</v>
          </cell>
          <cell r="B179" t="str">
            <v>Amount</v>
          </cell>
        </row>
        <row r="180">
          <cell r="A180" t="str">
            <v>021</v>
          </cell>
          <cell r="B180">
            <v>130704492.34597901</v>
          </cell>
        </row>
        <row r="181">
          <cell r="A181">
            <v>3502</v>
          </cell>
          <cell r="B181">
            <v>11343502.687239001</v>
          </cell>
        </row>
        <row r="182">
          <cell r="A182">
            <v>4101</v>
          </cell>
          <cell r="B182">
            <v>0</v>
          </cell>
        </row>
        <row r="183">
          <cell r="A183">
            <v>4103</v>
          </cell>
          <cell r="B183">
            <v>0</v>
          </cell>
        </row>
        <row r="184">
          <cell r="A184">
            <v>4602</v>
          </cell>
          <cell r="B184">
            <v>0</v>
          </cell>
        </row>
        <row r="185">
          <cell r="A185">
            <v>4604</v>
          </cell>
          <cell r="B185">
            <v>0</v>
          </cell>
        </row>
        <row r="186">
          <cell r="A186">
            <v>4606</v>
          </cell>
          <cell r="B186">
            <v>0</v>
          </cell>
        </row>
        <row r="187">
          <cell r="A187">
            <v>4806</v>
          </cell>
          <cell r="B187">
            <v>0</v>
          </cell>
        </row>
        <row r="188">
          <cell r="A188">
            <v>4808</v>
          </cell>
          <cell r="B188">
            <v>0</v>
          </cell>
        </row>
        <row r="189">
          <cell r="A189">
            <v>4809</v>
          </cell>
          <cell r="B189">
            <v>0</v>
          </cell>
        </row>
        <row r="190">
          <cell r="A190">
            <v>4402</v>
          </cell>
          <cell r="B190">
            <v>8279172.2017820003</v>
          </cell>
        </row>
        <row r="191">
          <cell r="A191">
            <v>4403</v>
          </cell>
          <cell r="B191">
            <v>1522032.8714010001</v>
          </cell>
        </row>
        <row r="192">
          <cell r="A192">
            <v>4404</v>
          </cell>
          <cell r="B192">
            <v>979875.07646300003</v>
          </cell>
        </row>
        <row r="193">
          <cell r="A193">
            <v>1275</v>
          </cell>
          <cell r="B193">
            <v>0</v>
          </cell>
        </row>
        <row r="194">
          <cell r="A194">
            <v>1110</v>
          </cell>
          <cell r="B194">
            <v>971481.23625199997</v>
          </cell>
        </row>
        <row r="195">
          <cell r="A195">
            <v>1114</v>
          </cell>
          <cell r="B195">
            <v>11810.046042</v>
          </cell>
        </row>
        <row r="196">
          <cell r="A196">
            <v>1116</v>
          </cell>
          <cell r="B196">
            <v>8776.4922289999995</v>
          </cell>
        </row>
        <row r="197">
          <cell r="A197">
            <v>1118</v>
          </cell>
          <cell r="B197">
            <v>86851.577699000001</v>
          </cell>
        </row>
        <row r="201">
          <cell r="B201">
            <v>153907994.53999999</v>
          </cell>
        </row>
        <row r="202">
          <cell r="B202" t="b">
            <v>1</v>
          </cell>
        </row>
        <row r="207">
          <cell r="A207" t="str">
            <v>Code</v>
          </cell>
          <cell r="B207" t="str">
            <v>Amount</v>
          </cell>
        </row>
        <row r="208">
          <cell r="A208" t="str">
            <v>021</v>
          </cell>
          <cell r="B208">
            <v>241731965.41471699</v>
          </cell>
        </row>
        <row r="209">
          <cell r="A209">
            <v>3502</v>
          </cell>
          <cell r="B209">
            <v>19410338.126316998</v>
          </cell>
        </row>
        <row r="210">
          <cell r="A210">
            <v>4101</v>
          </cell>
          <cell r="B210">
            <v>0</v>
          </cell>
        </row>
        <row r="211">
          <cell r="A211">
            <v>4103</v>
          </cell>
          <cell r="B211">
            <v>0</v>
          </cell>
        </row>
        <row r="212">
          <cell r="A212">
            <v>4602</v>
          </cell>
          <cell r="B212">
            <v>0</v>
          </cell>
        </row>
        <row r="213">
          <cell r="A213">
            <v>4604</v>
          </cell>
          <cell r="B213">
            <v>0</v>
          </cell>
        </row>
        <row r="214">
          <cell r="A214">
            <v>4606</v>
          </cell>
          <cell r="B214">
            <v>0</v>
          </cell>
        </row>
        <row r="215">
          <cell r="A215">
            <v>4806</v>
          </cell>
          <cell r="B215">
            <v>0</v>
          </cell>
        </row>
        <row r="216">
          <cell r="A216">
            <v>4808</v>
          </cell>
          <cell r="B216">
            <v>0</v>
          </cell>
        </row>
        <row r="217">
          <cell r="A217">
            <v>4809</v>
          </cell>
          <cell r="B217">
            <v>0</v>
          </cell>
        </row>
        <row r="218">
          <cell r="A218">
            <v>4402</v>
          </cell>
          <cell r="B218">
            <v>14166835.083786</v>
          </cell>
        </row>
        <row r="219">
          <cell r="A219">
            <v>4403</v>
          </cell>
          <cell r="B219">
            <v>2604413.600263</v>
          </cell>
        </row>
        <row r="220">
          <cell r="A220">
            <v>4404</v>
          </cell>
          <cell r="B220">
            <v>1676704.901484</v>
          </cell>
        </row>
        <row r="221">
          <cell r="A221">
            <v>1275</v>
          </cell>
          <cell r="B221">
            <v>0</v>
          </cell>
        </row>
        <row r="222">
          <cell r="A222">
            <v>1110</v>
          </cell>
          <cell r="B222">
            <v>1662341.8532130001</v>
          </cell>
        </row>
        <row r="223">
          <cell r="A223">
            <v>1114</v>
          </cell>
          <cell r="B223">
            <v>20208.659819</v>
          </cell>
        </row>
        <row r="224">
          <cell r="A224">
            <v>1116</v>
          </cell>
          <cell r="B224">
            <v>16761.824924</v>
          </cell>
        </row>
        <row r="225">
          <cell r="A225">
            <v>1118</v>
          </cell>
          <cell r="B225">
            <v>152462.63615499999</v>
          </cell>
        </row>
        <row r="229">
          <cell r="B229">
            <v>281442032.10000002</v>
          </cell>
        </row>
        <row r="230">
          <cell r="B230" t="b">
            <v>1</v>
          </cell>
        </row>
        <row r="234">
          <cell r="A234" t="str">
            <v>Code</v>
          </cell>
          <cell r="B234" t="str">
            <v>Amount</v>
          </cell>
        </row>
        <row r="235">
          <cell r="A235" t="str">
            <v>021</v>
          </cell>
          <cell r="B235">
            <v>297492326.211335</v>
          </cell>
        </row>
        <row r="236">
          <cell r="A236">
            <v>3502</v>
          </cell>
          <cell r="B236">
            <v>22892205.785976999</v>
          </cell>
        </row>
        <row r="237">
          <cell r="A237">
            <v>4101</v>
          </cell>
          <cell r="B237">
            <v>0</v>
          </cell>
        </row>
        <row r="238">
          <cell r="A238">
            <v>4103</v>
          </cell>
          <cell r="B238">
            <v>0</v>
          </cell>
        </row>
        <row r="239">
          <cell r="A239">
            <v>4602</v>
          </cell>
          <cell r="B239">
            <v>0</v>
          </cell>
        </row>
        <row r="240">
          <cell r="A240">
            <v>4604</v>
          </cell>
          <cell r="B240">
            <v>0</v>
          </cell>
        </row>
        <row r="241">
          <cell r="A241">
            <v>4606</v>
          </cell>
          <cell r="B241">
            <v>0</v>
          </cell>
        </row>
        <row r="242">
          <cell r="A242">
            <v>4806</v>
          </cell>
          <cell r="B242">
            <v>0</v>
          </cell>
        </row>
        <row r="243">
          <cell r="A243">
            <v>4808</v>
          </cell>
          <cell r="B243">
            <v>0</v>
          </cell>
        </row>
        <row r="244">
          <cell r="A244">
            <v>4809</v>
          </cell>
          <cell r="B244">
            <v>0</v>
          </cell>
        </row>
        <row r="245">
          <cell r="A245">
            <v>4402</v>
          </cell>
          <cell r="B245">
            <v>16708112.036148001</v>
          </cell>
        </row>
        <row r="246">
          <cell r="A246">
            <v>4403</v>
          </cell>
          <cell r="B246">
            <v>3071598.8408349999</v>
          </cell>
        </row>
        <row r="247">
          <cell r="A247">
            <v>4404</v>
          </cell>
          <cell r="B247">
            <v>1977475.7862199999</v>
          </cell>
        </row>
        <row r="248">
          <cell r="A248">
            <v>1275</v>
          </cell>
          <cell r="B248">
            <v>0</v>
          </cell>
        </row>
        <row r="249">
          <cell r="A249">
            <v>1110</v>
          </cell>
          <cell r="B249">
            <v>1960536.263858</v>
          </cell>
        </row>
        <row r="250">
          <cell r="A250">
            <v>1114</v>
          </cell>
          <cell r="B250">
            <v>23833.732118</v>
          </cell>
        </row>
        <row r="251">
          <cell r="A251">
            <v>1116</v>
          </cell>
          <cell r="B251">
            <v>19768.596663</v>
          </cell>
        </row>
        <row r="252">
          <cell r="A252">
            <v>1118</v>
          </cell>
          <cell r="B252">
            <v>184349.14174600001</v>
          </cell>
        </row>
        <row r="256">
          <cell r="B256">
            <v>344330206.38999999</v>
          </cell>
        </row>
        <row r="257">
          <cell r="B257" t="b">
            <v>1</v>
          </cell>
        </row>
        <row r="262">
          <cell r="A262" t="str">
            <v>Code</v>
          </cell>
          <cell r="B262" t="str">
            <v>Amount</v>
          </cell>
        </row>
        <row r="263">
          <cell r="A263" t="str">
            <v>021</v>
          </cell>
          <cell r="B263">
            <v>55314079.0515</v>
          </cell>
        </row>
        <row r="264">
          <cell r="A264">
            <v>3502</v>
          </cell>
          <cell r="B264">
            <v>4051890.3344970001</v>
          </cell>
        </row>
        <row r="265">
          <cell r="A265">
            <v>4101</v>
          </cell>
          <cell r="B265">
            <v>0</v>
          </cell>
        </row>
        <row r="266">
          <cell r="A266">
            <v>4103</v>
          </cell>
          <cell r="B266">
            <v>0</v>
          </cell>
        </row>
        <row r="267">
          <cell r="A267">
            <v>4602</v>
          </cell>
          <cell r="B267">
            <v>0</v>
          </cell>
        </row>
        <row r="268">
          <cell r="A268">
            <v>4604</v>
          </cell>
          <cell r="B268">
            <v>0</v>
          </cell>
        </row>
        <row r="269">
          <cell r="A269">
            <v>4606</v>
          </cell>
          <cell r="B269">
            <v>0</v>
          </cell>
        </row>
        <row r="270">
          <cell r="A270">
            <v>4806</v>
          </cell>
          <cell r="B270">
            <v>0</v>
          </cell>
        </row>
        <row r="271">
          <cell r="A271">
            <v>4808</v>
          </cell>
          <cell r="B271">
            <v>0</v>
          </cell>
        </row>
        <row r="272">
          <cell r="A272">
            <v>4809</v>
          </cell>
          <cell r="B272">
            <v>0</v>
          </cell>
        </row>
        <row r="273">
          <cell r="A273">
            <v>4402</v>
          </cell>
          <cell r="B273">
            <v>2957313.8691790001</v>
          </cell>
        </row>
        <row r="274">
          <cell r="A274">
            <v>4403</v>
          </cell>
          <cell r="B274">
            <v>543668.95750400005</v>
          </cell>
        </row>
        <row r="275">
          <cell r="A275">
            <v>4404</v>
          </cell>
          <cell r="B275">
            <v>350010.61495800002</v>
          </cell>
        </row>
        <row r="276">
          <cell r="A276">
            <v>1275</v>
          </cell>
          <cell r="B276">
            <v>0</v>
          </cell>
        </row>
        <row r="277">
          <cell r="A277">
            <v>1110</v>
          </cell>
          <cell r="B277">
            <v>347012.34176500002</v>
          </cell>
        </row>
        <row r="278">
          <cell r="A278">
            <v>1114</v>
          </cell>
          <cell r="B278">
            <v>4218.5392579999998</v>
          </cell>
        </row>
        <row r="279">
          <cell r="A279">
            <v>1116</v>
          </cell>
          <cell r="B279">
            <v>3499.015625</v>
          </cell>
        </row>
        <row r="280">
          <cell r="A280">
            <v>1118</v>
          </cell>
          <cell r="B280">
            <v>32629.555779999999</v>
          </cell>
        </row>
        <row r="284">
          <cell r="B284">
            <v>63604322.280000001</v>
          </cell>
        </row>
        <row r="285">
          <cell r="B285" t="b">
            <v>1</v>
          </cell>
        </row>
        <row r="290">
          <cell r="A290" t="str">
            <v>Code</v>
          </cell>
          <cell r="B290" t="str">
            <v>Amount</v>
          </cell>
        </row>
        <row r="291">
          <cell r="A291" t="str">
            <v>021</v>
          </cell>
          <cell r="B291">
            <v>170378319.48448101</v>
          </cell>
        </row>
        <row r="292">
          <cell r="A292">
            <v>3502</v>
          </cell>
          <cell r="B292">
            <v>12033835.199914001</v>
          </cell>
        </row>
        <row r="293">
          <cell r="A293">
            <v>4101</v>
          </cell>
          <cell r="B293">
            <v>0</v>
          </cell>
        </row>
        <row r="294">
          <cell r="A294">
            <v>4103</v>
          </cell>
          <cell r="B294">
            <v>0</v>
          </cell>
        </row>
        <row r="295">
          <cell r="A295">
            <v>4602</v>
          </cell>
          <cell r="B295">
            <v>0</v>
          </cell>
        </row>
        <row r="296">
          <cell r="A296">
            <v>4604</v>
          </cell>
          <cell r="B296">
            <v>0</v>
          </cell>
        </row>
        <row r="297">
          <cell r="A297">
            <v>4606</v>
          </cell>
          <cell r="B297">
            <v>0</v>
          </cell>
        </row>
        <row r="298">
          <cell r="A298">
            <v>4806</v>
          </cell>
          <cell r="B298">
            <v>0</v>
          </cell>
        </row>
        <row r="299">
          <cell r="A299">
            <v>4808</v>
          </cell>
          <cell r="B299">
            <v>0</v>
          </cell>
        </row>
        <row r="300">
          <cell r="A300">
            <v>4809</v>
          </cell>
          <cell r="B300">
            <v>0</v>
          </cell>
        </row>
        <row r="301">
          <cell r="A301">
            <v>4402</v>
          </cell>
          <cell r="B301">
            <v>8783018.4921659995</v>
          </cell>
        </row>
        <row r="302">
          <cell r="A302">
            <v>4403</v>
          </cell>
          <cell r="B302">
            <v>1614659.3559590001</v>
          </cell>
        </row>
        <row r="303">
          <cell r="A303">
            <v>4404</v>
          </cell>
          <cell r="B303">
            <v>1039507.41775</v>
          </cell>
        </row>
        <row r="304">
          <cell r="A304">
            <v>1275</v>
          </cell>
          <cell r="B304">
            <v>0</v>
          </cell>
        </row>
        <row r="305">
          <cell r="A305">
            <v>1110</v>
          </cell>
          <cell r="B305">
            <v>1030602.752889</v>
          </cell>
        </row>
        <row r="306">
          <cell r="A306">
            <v>1114</v>
          </cell>
          <cell r="B306">
            <v>12528.771022999999</v>
          </cell>
        </row>
        <row r="307">
          <cell r="A307">
            <v>1116</v>
          </cell>
          <cell r="B307">
            <v>10391.835396</v>
          </cell>
        </row>
        <row r="308">
          <cell r="A308">
            <v>1118</v>
          </cell>
          <cell r="B308">
            <v>102283.66472299999</v>
          </cell>
        </row>
        <row r="312">
          <cell r="B312">
            <v>195005146.97</v>
          </cell>
        </row>
        <row r="313">
          <cell r="B313" t="b">
            <v>1</v>
          </cell>
        </row>
        <row r="318">
          <cell r="A318" t="str">
            <v>Code</v>
          </cell>
          <cell r="B318" t="str">
            <v>Amount</v>
          </cell>
        </row>
        <row r="319">
          <cell r="A319" t="str">
            <v>021</v>
          </cell>
          <cell r="B319">
            <v>340970630.98072201</v>
          </cell>
        </row>
        <row r="320">
          <cell r="A320">
            <v>3502</v>
          </cell>
          <cell r="B320">
            <v>23947879.302503001</v>
          </cell>
        </row>
        <row r="321">
          <cell r="A321">
            <v>4101</v>
          </cell>
          <cell r="B321">
            <v>0</v>
          </cell>
        </row>
        <row r="322">
          <cell r="A322">
            <v>4103</v>
          </cell>
          <cell r="B322">
            <v>0</v>
          </cell>
        </row>
        <row r="323">
          <cell r="A323">
            <v>4602</v>
          </cell>
          <cell r="B323">
            <v>0</v>
          </cell>
        </row>
        <row r="324">
          <cell r="A324">
            <v>4604</v>
          </cell>
          <cell r="B324">
            <v>0</v>
          </cell>
        </row>
        <row r="325">
          <cell r="A325">
            <v>4606</v>
          </cell>
          <cell r="B325">
            <v>0</v>
          </cell>
        </row>
        <row r="326">
          <cell r="A326">
            <v>4806</v>
          </cell>
          <cell r="B326">
            <v>0</v>
          </cell>
        </row>
        <row r="327">
          <cell r="A327">
            <v>4808</v>
          </cell>
          <cell r="B327">
            <v>0</v>
          </cell>
        </row>
        <row r="328">
          <cell r="A328">
            <v>4809</v>
          </cell>
          <cell r="B328">
            <v>0</v>
          </cell>
        </row>
        <row r="329">
          <cell r="A329">
            <v>4402</v>
          </cell>
          <cell r="B329">
            <v>17478606.218867999</v>
          </cell>
        </row>
        <row r="330">
          <cell r="A330">
            <v>4403</v>
          </cell>
          <cell r="B330">
            <v>3213245.5471410002</v>
          </cell>
        </row>
        <row r="331">
          <cell r="A331">
            <v>4404</v>
          </cell>
          <cell r="B331">
            <v>2068667.034307</v>
          </cell>
        </row>
        <row r="332">
          <cell r="A332">
            <v>1275</v>
          </cell>
          <cell r="B332">
            <v>0</v>
          </cell>
        </row>
        <row r="333">
          <cell r="A333">
            <v>1110</v>
          </cell>
          <cell r="B333">
            <v>2197184.4402629999</v>
          </cell>
        </row>
        <row r="334">
          <cell r="A334">
            <v>1114</v>
          </cell>
          <cell r="B334">
            <v>32504.878653</v>
          </cell>
        </row>
        <row r="335">
          <cell r="A335">
            <v>1116</v>
          </cell>
          <cell r="B335">
            <v>21798.577587</v>
          </cell>
        </row>
        <row r="336">
          <cell r="A336">
            <v>1118</v>
          </cell>
          <cell r="B336">
            <v>226674.40353499999</v>
          </cell>
        </row>
        <row r="340">
          <cell r="B340">
            <v>390157191.38</v>
          </cell>
        </row>
        <row r="341">
          <cell r="B341" t="b">
            <v>1</v>
          </cell>
        </row>
        <row r="347">
          <cell r="A347" t="str">
            <v>Code</v>
          </cell>
          <cell r="B347" t="str">
            <v>Amount</v>
          </cell>
        </row>
        <row r="348">
          <cell r="A348" t="str">
            <v>021</v>
          </cell>
          <cell r="B348">
            <v>135850362.32104301</v>
          </cell>
        </row>
        <row r="349">
          <cell r="A349">
            <v>3502</v>
          </cell>
          <cell r="B349">
            <v>9783576.0482020006</v>
          </cell>
        </row>
        <row r="350">
          <cell r="A350">
            <v>4101</v>
          </cell>
          <cell r="B350">
            <v>0</v>
          </cell>
        </row>
        <row r="351">
          <cell r="A351">
            <v>4103</v>
          </cell>
          <cell r="B351">
            <v>0</v>
          </cell>
        </row>
        <row r="352">
          <cell r="A352">
            <v>4602</v>
          </cell>
          <cell r="B352">
            <v>0</v>
          </cell>
        </row>
        <row r="353">
          <cell r="A353">
            <v>4604</v>
          </cell>
          <cell r="B353">
            <v>0</v>
          </cell>
        </row>
        <row r="354">
          <cell r="A354">
            <v>4606</v>
          </cell>
          <cell r="B354">
            <v>0</v>
          </cell>
        </row>
        <row r="355">
          <cell r="A355">
            <v>4806</v>
          </cell>
          <cell r="B355">
            <v>0</v>
          </cell>
        </row>
        <row r="356">
          <cell r="A356">
            <v>4808</v>
          </cell>
          <cell r="B356">
            <v>0</v>
          </cell>
        </row>
        <row r="357">
          <cell r="A357">
            <v>4809</v>
          </cell>
          <cell r="B357">
            <v>0</v>
          </cell>
        </row>
        <row r="358">
          <cell r="A358">
            <v>4402</v>
          </cell>
          <cell r="B358">
            <v>7140643.6870170003</v>
          </cell>
        </row>
        <row r="359">
          <cell r="A359">
            <v>4403</v>
          </cell>
          <cell r="B359">
            <v>1312727.1845199999</v>
          </cell>
        </row>
        <row r="360">
          <cell r="A360">
            <v>4404</v>
          </cell>
          <cell r="B360">
            <v>845125.40726000001</v>
          </cell>
        </row>
        <row r="361">
          <cell r="A361">
            <v>1275</v>
          </cell>
          <cell r="B361">
            <v>0</v>
          </cell>
        </row>
        <row r="362">
          <cell r="A362">
            <v>1110</v>
          </cell>
          <cell r="B362">
            <v>781245.86793900002</v>
          </cell>
        </row>
        <row r="363">
          <cell r="A363">
            <v>1114</v>
          </cell>
          <cell r="B363">
            <v>13279.420203</v>
          </cell>
        </row>
        <row r="364">
          <cell r="A364">
            <v>1116</v>
          </cell>
          <cell r="B364">
            <v>9304.8780740000002</v>
          </cell>
        </row>
        <row r="365">
          <cell r="A365">
            <v>1118</v>
          </cell>
          <cell r="B365">
            <v>92604.703620999993</v>
          </cell>
        </row>
        <row r="369">
          <cell r="B369">
            <v>155828869.52000001</v>
          </cell>
        </row>
        <row r="370">
          <cell r="B370" t="b">
            <v>1</v>
          </cell>
        </row>
        <row r="375">
          <cell r="A375" t="str">
            <v>Code</v>
          </cell>
          <cell r="B375" t="str">
            <v>Amount</v>
          </cell>
        </row>
        <row r="376">
          <cell r="A376" t="str">
            <v>021</v>
          </cell>
          <cell r="B376">
            <v>161270484.31038901</v>
          </cell>
        </row>
        <row r="377">
          <cell r="A377">
            <v>3502</v>
          </cell>
          <cell r="B377">
            <v>11835760.156928999</v>
          </cell>
        </row>
        <row r="378">
          <cell r="A378">
            <v>4101</v>
          </cell>
          <cell r="B378">
            <v>0</v>
          </cell>
        </row>
        <row r="379">
          <cell r="A379">
            <v>4103</v>
          </cell>
          <cell r="B379">
            <v>0</v>
          </cell>
        </row>
        <row r="380">
          <cell r="A380">
            <v>4602</v>
          </cell>
          <cell r="B380">
            <v>0</v>
          </cell>
        </row>
        <row r="381">
          <cell r="A381">
            <v>4604</v>
          </cell>
          <cell r="B381">
            <v>0</v>
          </cell>
        </row>
        <row r="382">
          <cell r="A382">
            <v>4606</v>
          </cell>
          <cell r="B382">
            <v>0</v>
          </cell>
        </row>
        <row r="383">
          <cell r="A383">
            <v>4806</v>
          </cell>
          <cell r="B383">
            <v>0</v>
          </cell>
        </row>
        <row r="384">
          <cell r="A384">
            <v>4808</v>
          </cell>
          <cell r="B384">
            <v>0</v>
          </cell>
        </row>
        <row r="385">
          <cell r="A385">
            <v>4809</v>
          </cell>
          <cell r="B385">
            <v>0</v>
          </cell>
        </row>
        <row r="386">
          <cell r="A386">
            <v>4402</v>
          </cell>
          <cell r="B386">
            <v>8638451.3831379991</v>
          </cell>
        </row>
        <row r="387">
          <cell r="A387">
            <v>4403</v>
          </cell>
          <cell r="B387">
            <v>1588082.315803</v>
          </cell>
        </row>
        <row r="388">
          <cell r="A388">
            <v>4404</v>
          </cell>
          <cell r="B388">
            <v>1022397.288433</v>
          </cell>
        </row>
        <row r="389">
          <cell r="A389">
            <v>1275</v>
          </cell>
          <cell r="B389">
            <v>0</v>
          </cell>
        </row>
        <row r="390">
          <cell r="A390">
            <v>1110</v>
          </cell>
          <cell r="B390">
            <v>910019.38471500005</v>
          </cell>
        </row>
        <row r="391">
          <cell r="A391">
            <v>1114</v>
          </cell>
          <cell r="B391">
            <v>16064.885863</v>
          </cell>
        </row>
        <row r="392">
          <cell r="A392">
            <v>1116</v>
          </cell>
          <cell r="B392">
            <v>11739.529465</v>
          </cell>
        </row>
        <row r="393">
          <cell r="A393">
            <v>1118</v>
          </cell>
          <cell r="B393">
            <v>113227.633262</v>
          </cell>
        </row>
        <row r="397">
          <cell r="B397">
            <v>185406226.88999999</v>
          </cell>
        </row>
        <row r="398">
          <cell r="B398" t="b">
            <v>1</v>
          </cell>
        </row>
        <row r="403">
          <cell r="A403" t="str">
            <v>Code</v>
          </cell>
          <cell r="B403" t="str">
            <v>Amount</v>
          </cell>
        </row>
        <row r="404">
          <cell r="A404" t="str">
            <v>021</v>
          </cell>
          <cell r="B404">
            <v>71195519.981912002</v>
          </cell>
        </row>
        <row r="405">
          <cell r="A405">
            <v>3502</v>
          </cell>
          <cell r="B405">
            <v>5164147.9181599999</v>
          </cell>
        </row>
        <row r="406">
          <cell r="A406">
            <v>4101</v>
          </cell>
          <cell r="B406">
            <v>0</v>
          </cell>
        </row>
        <row r="407">
          <cell r="A407">
            <v>4103</v>
          </cell>
          <cell r="B407">
            <v>0</v>
          </cell>
        </row>
        <row r="408">
          <cell r="A408">
            <v>4602</v>
          </cell>
          <cell r="B408">
            <v>0</v>
          </cell>
        </row>
        <row r="409">
          <cell r="A409">
            <v>4604</v>
          </cell>
          <cell r="B409">
            <v>0</v>
          </cell>
        </row>
        <row r="410">
          <cell r="A410">
            <v>4606</v>
          </cell>
          <cell r="B410">
            <v>0</v>
          </cell>
        </row>
        <row r="411">
          <cell r="A411">
            <v>4806</v>
          </cell>
          <cell r="B411">
            <v>0</v>
          </cell>
        </row>
        <row r="412">
          <cell r="A412">
            <v>4808</v>
          </cell>
          <cell r="B412">
            <v>0</v>
          </cell>
        </row>
        <row r="413">
          <cell r="A413">
            <v>4809</v>
          </cell>
          <cell r="B413">
            <v>0</v>
          </cell>
        </row>
        <row r="414">
          <cell r="A414">
            <v>4402</v>
          </cell>
          <cell r="B414">
            <v>3769106.5157519998</v>
          </cell>
        </row>
        <row r="415">
          <cell r="A415">
            <v>4403</v>
          </cell>
          <cell r="B415">
            <v>692907.92279400001</v>
          </cell>
        </row>
        <row r="416">
          <cell r="A416">
            <v>4404</v>
          </cell>
          <cell r="B416">
            <v>446089.71106100001</v>
          </cell>
        </row>
        <row r="417">
          <cell r="A417">
            <v>1275</v>
          </cell>
          <cell r="B417">
            <v>0</v>
          </cell>
        </row>
        <row r="418">
          <cell r="A418">
            <v>1110</v>
          </cell>
          <cell r="B418">
            <v>378461.32345000003</v>
          </cell>
        </row>
        <row r="419">
          <cell r="A419">
            <v>1114</v>
          </cell>
          <cell r="B419">
            <v>7009.3889859999999</v>
          </cell>
        </row>
        <row r="420">
          <cell r="A420">
            <v>1116</v>
          </cell>
          <cell r="B420">
            <v>5122.275361</v>
          </cell>
        </row>
        <row r="421">
          <cell r="A421">
            <v>1118</v>
          </cell>
          <cell r="B421">
            <v>51582.652833</v>
          </cell>
        </row>
        <row r="425">
          <cell r="B425">
            <v>81709947.689999998</v>
          </cell>
        </row>
        <row r="426">
          <cell r="B426" t="b">
            <v>1</v>
          </cell>
        </row>
        <row r="432">
          <cell r="A432" t="str">
            <v>Code</v>
          </cell>
          <cell r="B432" t="str">
            <v>Amount</v>
          </cell>
        </row>
        <row r="433">
          <cell r="A433" t="str">
            <v>021</v>
          </cell>
          <cell r="B433">
            <v>47998014.342621997</v>
          </cell>
        </row>
        <row r="434">
          <cell r="A434">
            <v>3502</v>
          </cell>
          <cell r="B434">
            <v>3395657.3373969998</v>
          </cell>
        </row>
        <row r="435">
          <cell r="A435">
            <v>4101</v>
          </cell>
          <cell r="B435">
            <v>0</v>
          </cell>
        </row>
        <row r="436">
          <cell r="A436">
            <v>4103</v>
          </cell>
          <cell r="B436">
            <v>0</v>
          </cell>
        </row>
        <row r="437">
          <cell r="A437">
            <v>4602</v>
          </cell>
          <cell r="B437">
            <v>0</v>
          </cell>
        </row>
        <row r="438">
          <cell r="A438">
            <v>4604</v>
          </cell>
          <cell r="B438">
            <v>0</v>
          </cell>
        </row>
        <row r="439">
          <cell r="A439">
            <v>4606</v>
          </cell>
          <cell r="B439">
            <v>0</v>
          </cell>
        </row>
        <row r="440">
          <cell r="A440">
            <v>4806</v>
          </cell>
          <cell r="B440">
            <v>0</v>
          </cell>
        </row>
        <row r="441">
          <cell r="A441">
            <v>4808</v>
          </cell>
          <cell r="B441">
            <v>0</v>
          </cell>
        </row>
        <row r="442">
          <cell r="A442">
            <v>4809</v>
          </cell>
          <cell r="B442">
            <v>0</v>
          </cell>
        </row>
        <row r="443">
          <cell r="A443">
            <v>4402</v>
          </cell>
          <cell r="B443">
            <v>2478355.4612440001</v>
          </cell>
        </row>
        <row r="444">
          <cell r="A444">
            <v>4403</v>
          </cell>
          <cell r="B444">
            <v>455617.83075600001</v>
          </cell>
        </row>
        <row r="445">
          <cell r="A445">
            <v>4404</v>
          </cell>
          <cell r="B445">
            <v>293323.85991</v>
          </cell>
        </row>
        <row r="446">
          <cell r="A446">
            <v>1275</v>
          </cell>
          <cell r="B446">
            <v>0</v>
          </cell>
        </row>
        <row r="447">
          <cell r="A447">
            <v>1110</v>
          </cell>
          <cell r="B447">
            <v>248855.18197000001</v>
          </cell>
        </row>
        <row r="448">
          <cell r="A448">
            <v>1114</v>
          </cell>
          <cell r="B448">
            <v>4608.9855520000001</v>
          </cell>
        </row>
        <row r="449">
          <cell r="A449">
            <v>1116</v>
          </cell>
          <cell r="B449">
            <v>3368.1242649999999</v>
          </cell>
        </row>
        <row r="450">
          <cell r="A450">
            <v>1118</v>
          </cell>
          <cell r="B450">
            <v>35048.460299999999</v>
          </cell>
        </row>
        <row r="454">
          <cell r="B454">
            <v>54912849.579999998</v>
          </cell>
        </row>
        <row r="455">
          <cell r="B455" t="b">
            <v>1</v>
          </cell>
        </row>
        <row r="459">
          <cell r="A459" t="str">
            <v>Code</v>
          </cell>
          <cell r="B459" t="str">
            <v>Amount</v>
          </cell>
        </row>
        <row r="460">
          <cell r="A460" t="str">
            <v>021</v>
          </cell>
          <cell r="B460">
            <v>33097860.698571</v>
          </cell>
        </row>
        <row r="461">
          <cell r="A461">
            <v>3502</v>
          </cell>
          <cell r="B461">
            <v>3750120.74291</v>
          </cell>
        </row>
        <row r="462">
          <cell r="A462">
            <v>4101</v>
          </cell>
          <cell r="B462">
            <v>0</v>
          </cell>
        </row>
        <row r="463">
          <cell r="A463">
            <v>4103</v>
          </cell>
          <cell r="B463">
            <v>0</v>
          </cell>
        </row>
        <row r="464">
          <cell r="A464">
            <v>4602</v>
          </cell>
          <cell r="B464">
            <v>0</v>
          </cell>
        </row>
        <row r="465">
          <cell r="A465">
            <v>4604</v>
          </cell>
          <cell r="B465">
            <v>0</v>
          </cell>
        </row>
        <row r="466">
          <cell r="A466">
            <v>4606</v>
          </cell>
          <cell r="B466">
            <v>0</v>
          </cell>
        </row>
        <row r="467">
          <cell r="A467">
            <v>4806</v>
          </cell>
          <cell r="B467">
            <v>0</v>
          </cell>
        </row>
        <row r="468">
          <cell r="A468">
            <v>4808</v>
          </cell>
          <cell r="B468">
            <v>0</v>
          </cell>
        </row>
        <row r="469">
          <cell r="A469">
            <v>4809</v>
          </cell>
          <cell r="B469">
            <v>0</v>
          </cell>
        </row>
        <row r="470">
          <cell r="A470">
            <v>4402</v>
          </cell>
          <cell r="B470">
            <v>1658870.45481</v>
          </cell>
        </row>
        <row r="471">
          <cell r="A471">
            <v>4403</v>
          </cell>
          <cell r="B471">
            <v>304964.711457</v>
          </cell>
        </row>
        <row r="472">
          <cell r="A472">
            <v>4404</v>
          </cell>
          <cell r="B472">
            <v>196334.340455</v>
          </cell>
        </row>
        <row r="473">
          <cell r="A473">
            <v>1275</v>
          </cell>
          <cell r="B473">
            <v>0</v>
          </cell>
        </row>
        <row r="474">
          <cell r="A474">
            <v>1110</v>
          </cell>
          <cell r="B474">
            <v>213211.61942</v>
          </cell>
        </row>
        <row r="475">
          <cell r="A475">
            <v>1114</v>
          </cell>
          <cell r="B475">
            <v>3084.9932859999999</v>
          </cell>
        </row>
        <row r="476">
          <cell r="A476">
            <v>1116</v>
          </cell>
          <cell r="B476">
            <v>2254.4311819999998</v>
          </cell>
        </row>
        <row r="477">
          <cell r="A477">
            <v>1118</v>
          </cell>
          <cell r="B477">
            <v>27431.077336999999</v>
          </cell>
        </row>
        <row r="481">
          <cell r="B481">
            <v>39254133.07</v>
          </cell>
        </row>
        <row r="482">
          <cell r="B482" t="b">
            <v>1</v>
          </cell>
        </row>
        <row r="486">
          <cell r="A486" t="str">
            <v>Code</v>
          </cell>
          <cell r="B486" t="str">
            <v>Amount</v>
          </cell>
        </row>
        <row r="487">
          <cell r="A487" t="str">
            <v>021</v>
          </cell>
          <cell r="B487">
            <v>139323136.742019</v>
          </cell>
        </row>
        <row r="488">
          <cell r="A488">
            <v>3502</v>
          </cell>
          <cell r="B488">
            <v>13692136.120587001</v>
          </cell>
        </row>
        <row r="489">
          <cell r="A489">
            <v>4101</v>
          </cell>
          <cell r="B489">
            <v>0</v>
          </cell>
        </row>
        <row r="490">
          <cell r="A490">
            <v>4103</v>
          </cell>
          <cell r="B490">
            <v>0</v>
          </cell>
        </row>
        <row r="491">
          <cell r="A491">
            <v>4602</v>
          </cell>
          <cell r="B491">
            <v>0</v>
          </cell>
        </row>
        <row r="492">
          <cell r="A492">
            <v>4604</v>
          </cell>
          <cell r="B492">
            <v>0</v>
          </cell>
        </row>
        <row r="493">
          <cell r="A493">
            <v>4606</v>
          </cell>
          <cell r="B493">
            <v>0</v>
          </cell>
        </row>
        <row r="494">
          <cell r="A494">
            <v>4806</v>
          </cell>
          <cell r="B494">
            <v>0</v>
          </cell>
        </row>
        <row r="495">
          <cell r="A495">
            <v>4808</v>
          </cell>
          <cell r="B495">
            <v>0</v>
          </cell>
        </row>
        <row r="496">
          <cell r="A496">
            <v>4809</v>
          </cell>
          <cell r="B496">
            <v>0</v>
          </cell>
        </row>
        <row r="497">
          <cell r="A497">
            <v>4402</v>
          </cell>
          <cell r="B497">
            <v>8269279.5650040004</v>
          </cell>
        </row>
        <row r="498">
          <cell r="A498">
            <v>4403</v>
          </cell>
          <cell r="B498">
            <v>1520214.2211790001</v>
          </cell>
        </row>
        <row r="499">
          <cell r="A499">
            <v>4404</v>
          </cell>
          <cell r="B499">
            <v>978704.24102399999</v>
          </cell>
        </row>
        <row r="500">
          <cell r="A500">
            <v>1275</v>
          </cell>
          <cell r="B500">
            <v>0</v>
          </cell>
        </row>
        <row r="501">
          <cell r="A501">
            <v>1110</v>
          </cell>
          <cell r="B501">
            <v>872123.78715900006</v>
          </cell>
        </row>
        <row r="502">
          <cell r="A502">
            <v>1114</v>
          </cell>
          <cell r="B502">
            <v>11263.676798</v>
          </cell>
        </row>
        <row r="503">
          <cell r="A503">
            <v>1116</v>
          </cell>
          <cell r="B503">
            <v>8231.1959360000001</v>
          </cell>
        </row>
        <row r="504">
          <cell r="A504">
            <v>1118</v>
          </cell>
          <cell r="B504">
            <v>106394.85370599999</v>
          </cell>
        </row>
        <row r="508">
          <cell r="B508">
            <v>164781484.40000001</v>
          </cell>
        </row>
        <row r="509">
          <cell r="B509" t="b">
            <v>1</v>
          </cell>
        </row>
        <row r="514">
          <cell r="A514" t="str">
            <v>Code</v>
          </cell>
          <cell r="B514" t="str">
            <v>Amount</v>
          </cell>
        </row>
        <row r="515">
          <cell r="A515" t="str">
            <v>021</v>
          </cell>
          <cell r="B515">
            <v>10830399.997564999</v>
          </cell>
        </row>
        <row r="516">
          <cell r="A516">
            <v>3502</v>
          </cell>
          <cell r="B516">
            <v>948520.83440299996</v>
          </cell>
        </row>
        <row r="517">
          <cell r="A517">
            <v>4101</v>
          </cell>
          <cell r="B517">
            <v>0</v>
          </cell>
        </row>
        <row r="518">
          <cell r="A518">
            <v>4103</v>
          </cell>
          <cell r="B518">
            <v>0</v>
          </cell>
        </row>
        <row r="519">
          <cell r="A519">
            <v>4602</v>
          </cell>
          <cell r="B519">
            <v>0</v>
          </cell>
        </row>
        <row r="520">
          <cell r="A520">
            <v>4604</v>
          </cell>
          <cell r="B520">
            <v>0</v>
          </cell>
        </row>
        <row r="521">
          <cell r="A521">
            <v>4606</v>
          </cell>
          <cell r="B521">
            <v>0</v>
          </cell>
        </row>
        <row r="522">
          <cell r="A522">
            <v>4806</v>
          </cell>
          <cell r="B522">
            <v>0</v>
          </cell>
        </row>
        <row r="523">
          <cell r="A523">
            <v>4808</v>
          </cell>
          <cell r="B523">
            <v>0</v>
          </cell>
        </row>
        <row r="524">
          <cell r="A524">
            <v>4809</v>
          </cell>
          <cell r="B524">
            <v>0</v>
          </cell>
        </row>
        <row r="525">
          <cell r="A525">
            <v>4402</v>
          </cell>
          <cell r="B525">
            <v>848746.31288400001</v>
          </cell>
        </row>
        <row r="526">
          <cell r="A526">
            <v>4403</v>
          </cell>
          <cell r="B526">
            <v>156032.482017</v>
          </cell>
        </row>
        <row r="527">
          <cell r="A527">
            <v>4404</v>
          </cell>
          <cell r="B527">
            <v>100452.718939</v>
          </cell>
        </row>
        <row r="528">
          <cell r="A528">
            <v>1275</v>
          </cell>
          <cell r="B528">
            <v>0</v>
          </cell>
        </row>
        <row r="529">
          <cell r="A529">
            <v>1110</v>
          </cell>
          <cell r="B529">
            <v>60416.254631000003</v>
          </cell>
        </row>
        <row r="530">
          <cell r="A530">
            <v>1114</v>
          </cell>
          <cell r="B530">
            <v>1169.162986</v>
          </cell>
        </row>
        <row r="531">
          <cell r="A531">
            <v>1116</v>
          </cell>
          <cell r="B531">
            <v>619.49499900000001</v>
          </cell>
        </row>
        <row r="532">
          <cell r="A532">
            <v>1118</v>
          </cell>
          <cell r="B532">
            <v>7664.036067</v>
          </cell>
        </row>
        <row r="536">
          <cell r="B536">
            <v>12954021.289999999</v>
          </cell>
        </row>
        <row r="537">
          <cell r="B537" t="b">
            <v>1</v>
          </cell>
        </row>
        <row r="541">
          <cell r="A541" t="str">
            <v>Code</v>
          </cell>
          <cell r="B541" t="str">
            <v>Amount</v>
          </cell>
        </row>
        <row r="542">
          <cell r="A542" t="str">
            <v>021</v>
          </cell>
          <cell r="B542">
            <v>226257034.93078601</v>
          </cell>
        </row>
        <row r="543">
          <cell r="A543">
            <v>3502</v>
          </cell>
          <cell r="B543">
            <v>18795182.605921999</v>
          </cell>
        </row>
        <row r="544">
          <cell r="A544">
            <v>4101</v>
          </cell>
          <cell r="B544">
            <v>0</v>
          </cell>
        </row>
        <row r="545">
          <cell r="A545">
            <v>4103</v>
          </cell>
          <cell r="B545">
            <v>0</v>
          </cell>
        </row>
        <row r="546">
          <cell r="A546">
            <v>4602</v>
          </cell>
          <cell r="B546">
            <v>0</v>
          </cell>
        </row>
        <row r="547">
          <cell r="A547">
            <v>4604</v>
          </cell>
          <cell r="B547">
            <v>0</v>
          </cell>
        </row>
        <row r="548">
          <cell r="A548">
            <v>4606</v>
          </cell>
          <cell r="B548">
            <v>0</v>
          </cell>
        </row>
        <row r="549">
          <cell r="A549">
            <v>4806</v>
          </cell>
          <cell r="B549">
            <v>0</v>
          </cell>
        </row>
        <row r="550">
          <cell r="A550">
            <v>4808</v>
          </cell>
          <cell r="B550">
            <v>0</v>
          </cell>
        </row>
        <row r="551">
          <cell r="A551">
            <v>4809</v>
          </cell>
          <cell r="B551">
            <v>0</v>
          </cell>
        </row>
        <row r="552">
          <cell r="A552">
            <v>4402</v>
          </cell>
          <cell r="B552">
            <v>16818124.977513999</v>
          </cell>
        </row>
        <row r="553">
          <cell r="A553">
            <v>4403</v>
          </cell>
          <cell r="B553">
            <v>3091823.4851549999</v>
          </cell>
        </row>
        <row r="554">
          <cell r="A554">
            <v>4404</v>
          </cell>
          <cell r="B554">
            <v>1990496.2835240001</v>
          </cell>
        </row>
        <row r="555">
          <cell r="A555">
            <v>1275</v>
          </cell>
          <cell r="B555">
            <v>0</v>
          </cell>
        </row>
        <row r="556">
          <cell r="A556">
            <v>1110</v>
          </cell>
          <cell r="B556">
            <v>1197163.517092</v>
          </cell>
        </row>
        <row r="557">
          <cell r="A557">
            <v>1114</v>
          </cell>
          <cell r="B557">
            <v>23167.263201000002</v>
          </cell>
        </row>
        <row r="558">
          <cell r="A558">
            <v>1116</v>
          </cell>
          <cell r="B558">
            <v>12519.575790999999</v>
          </cell>
        </row>
        <row r="559">
          <cell r="A559">
            <v>1118</v>
          </cell>
          <cell r="B559">
            <v>154735.70228600001</v>
          </cell>
        </row>
        <row r="563">
          <cell r="B563">
            <v>268340248.34</v>
          </cell>
        </row>
        <row r="564">
          <cell r="B564" t="b">
            <v>1</v>
          </cell>
        </row>
        <row r="568">
          <cell r="A568" t="str">
            <v>Code</v>
          </cell>
          <cell r="B568" t="str">
            <v>Amount</v>
          </cell>
        </row>
        <row r="569">
          <cell r="A569" t="str">
            <v>021</v>
          </cell>
          <cell r="B569">
            <v>164855083.43737301</v>
          </cell>
        </row>
        <row r="570">
          <cell r="A570">
            <v>3502</v>
          </cell>
          <cell r="B570">
            <v>13341960.022366</v>
          </cell>
        </row>
        <row r="571">
          <cell r="A571">
            <v>4101</v>
          </cell>
          <cell r="B571">
            <v>0</v>
          </cell>
        </row>
        <row r="572">
          <cell r="A572">
            <v>4103</v>
          </cell>
          <cell r="B572">
            <v>0</v>
          </cell>
        </row>
        <row r="573">
          <cell r="A573">
            <v>4602</v>
          </cell>
          <cell r="B573">
            <v>0</v>
          </cell>
        </row>
        <row r="574">
          <cell r="A574">
            <v>4604</v>
          </cell>
          <cell r="B574">
            <v>0</v>
          </cell>
        </row>
        <row r="575">
          <cell r="A575">
            <v>4606</v>
          </cell>
          <cell r="B575">
            <v>0</v>
          </cell>
        </row>
        <row r="576">
          <cell r="A576">
            <v>4806</v>
          </cell>
          <cell r="B576">
            <v>0</v>
          </cell>
        </row>
        <row r="577">
          <cell r="A577">
            <v>4808</v>
          </cell>
          <cell r="B577">
            <v>0</v>
          </cell>
        </row>
        <row r="578">
          <cell r="A578">
            <v>4809</v>
          </cell>
          <cell r="B578">
            <v>0</v>
          </cell>
        </row>
        <row r="579">
          <cell r="A579">
            <v>4402</v>
          </cell>
          <cell r="B579">
            <v>11936693.15227</v>
          </cell>
        </row>
        <row r="580">
          <cell r="A580">
            <v>4403</v>
          </cell>
          <cell r="B580">
            <v>2194427.0406249999</v>
          </cell>
        </row>
        <row r="581">
          <cell r="A581">
            <v>4404</v>
          </cell>
          <cell r="B581">
            <v>1412758.163524</v>
          </cell>
        </row>
        <row r="582">
          <cell r="A582">
            <v>1275</v>
          </cell>
          <cell r="B582">
            <v>0</v>
          </cell>
        </row>
        <row r="583">
          <cell r="A583">
            <v>1110</v>
          </cell>
          <cell r="B583">
            <v>849819.23933300003</v>
          </cell>
        </row>
        <row r="584">
          <cell r="A584">
            <v>1114</v>
          </cell>
          <cell r="B584">
            <v>16445.527875</v>
          </cell>
        </row>
        <row r="585">
          <cell r="A585">
            <v>1116</v>
          </cell>
          <cell r="B585">
            <v>8258.932186</v>
          </cell>
        </row>
        <row r="586">
          <cell r="A586">
            <v>1118</v>
          </cell>
          <cell r="B586">
            <v>111878.90345100001</v>
          </cell>
        </row>
        <row r="590">
          <cell r="B590">
            <v>194727324.41999999</v>
          </cell>
        </row>
        <row r="591">
          <cell r="B591" t="b">
            <v>1</v>
          </cell>
        </row>
        <row r="595">
          <cell r="A595" t="str">
            <v>Code</v>
          </cell>
          <cell r="B595" t="str">
            <v>Amount</v>
          </cell>
        </row>
        <row r="596">
          <cell r="A596" t="str">
            <v>021</v>
          </cell>
          <cell r="B596">
            <v>363622303.27985102</v>
          </cell>
        </row>
        <row r="597">
          <cell r="A597">
            <v>3502</v>
          </cell>
          <cell r="B597">
            <v>28730519.494033001</v>
          </cell>
        </row>
        <row r="598">
          <cell r="A598">
            <v>4101</v>
          </cell>
          <cell r="B598">
            <v>0</v>
          </cell>
        </row>
        <row r="599">
          <cell r="A599">
            <v>4103</v>
          </cell>
          <cell r="B599">
            <v>0</v>
          </cell>
        </row>
        <row r="600">
          <cell r="A600">
            <v>4602</v>
          </cell>
          <cell r="B600">
            <v>0</v>
          </cell>
        </row>
        <row r="601">
          <cell r="A601">
            <v>4604</v>
          </cell>
          <cell r="B601">
            <v>0</v>
          </cell>
        </row>
        <row r="602">
          <cell r="A602">
            <v>4606</v>
          </cell>
          <cell r="B602">
            <v>0</v>
          </cell>
        </row>
        <row r="603">
          <cell r="A603">
            <v>4806</v>
          </cell>
          <cell r="B603">
            <v>0</v>
          </cell>
        </row>
        <row r="604">
          <cell r="A604">
            <v>4808</v>
          </cell>
          <cell r="B604">
            <v>0</v>
          </cell>
        </row>
        <row r="605">
          <cell r="A605">
            <v>4809</v>
          </cell>
          <cell r="B605">
            <v>0</v>
          </cell>
        </row>
        <row r="606">
          <cell r="A606">
            <v>4402</v>
          </cell>
          <cell r="B606">
            <v>25704423.842572998</v>
          </cell>
        </row>
        <row r="607">
          <cell r="A607">
            <v>4403</v>
          </cell>
          <cell r="B607">
            <v>4725469.7782950001</v>
          </cell>
        </row>
        <row r="608">
          <cell r="A608">
            <v>4404</v>
          </cell>
          <cell r="B608">
            <v>3042227.3706</v>
          </cell>
        </row>
        <row r="609">
          <cell r="A609">
            <v>1275</v>
          </cell>
          <cell r="B609">
            <v>0</v>
          </cell>
        </row>
        <row r="610">
          <cell r="A610">
            <v>1110</v>
          </cell>
          <cell r="B610">
            <v>1829997.105457</v>
          </cell>
        </row>
        <row r="611">
          <cell r="A611">
            <v>1114</v>
          </cell>
          <cell r="B611">
            <v>35413.729197000001</v>
          </cell>
        </row>
        <row r="612">
          <cell r="A612">
            <v>1116</v>
          </cell>
          <cell r="B612">
            <v>17040.694455000001</v>
          </cell>
        </row>
        <row r="613">
          <cell r="A613">
            <v>1118</v>
          </cell>
          <cell r="B613">
            <v>240919.55088900001</v>
          </cell>
        </row>
        <row r="617">
          <cell r="B617">
            <v>427948314.85000002</v>
          </cell>
        </row>
        <row r="618">
          <cell r="B618" t="b">
            <v>1</v>
          </cell>
        </row>
        <row r="622">
          <cell r="A622" t="str">
            <v>Code</v>
          </cell>
          <cell r="B622" t="str">
            <v>Amount</v>
          </cell>
        </row>
        <row r="623">
          <cell r="A623" t="str">
            <v>021</v>
          </cell>
          <cell r="B623">
            <v>181898942.50386801</v>
          </cell>
        </row>
        <row r="624">
          <cell r="A624">
            <v>3502</v>
          </cell>
          <cell r="B624">
            <v>14253657.268440001</v>
          </cell>
        </row>
        <row r="625">
          <cell r="A625">
            <v>4101</v>
          </cell>
          <cell r="B625">
            <v>0</v>
          </cell>
        </row>
        <row r="626">
          <cell r="A626">
            <v>4103</v>
          </cell>
          <cell r="B626">
            <v>0</v>
          </cell>
        </row>
        <row r="627">
          <cell r="A627">
            <v>4602</v>
          </cell>
          <cell r="B627">
            <v>0</v>
          </cell>
        </row>
        <row r="628">
          <cell r="A628">
            <v>4604</v>
          </cell>
          <cell r="B628">
            <v>0</v>
          </cell>
        </row>
        <row r="629">
          <cell r="A629">
            <v>4606</v>
          </cell>
          <cell r="B629">
            <v>0</v>
          </cell>
        </row>
        <row r="630">
          <cell r="A630">
            <v>4806</v>
          </cell>
          <cell r="B630">
            <v>0</v>
          </cell>
        </row>
        <row r="631">
          <cell r="A631">
            <v>4808</v>
          </cell>
          <cell r="B631">
            <v>0</v>
          </cell>
        </row>
        <row r="632">
          <cell r="A632">
            <v>4809</v>
          </cell>
          <cell r="B632">
            <v>0</v>
          </cell>
        </row>
        <row r="633">
          <cell r="A633">
            <v>4402</v>
          </cell>
          <cell r="B633">
            <v>12752364.182306999</v>
          </cell>
        </row>
        <row r="634">
          <cell r="A634">
            <v>4403</v>
          </cell>
          <cell r="B634">
            <v>2344379.0031770002</v>
          </cell>
        </row>
        <row r="635">
          <cell r="A635">
            <v>4404</v>
          </cell>
          <cell r="B635">
            <v>1509296.2827280001</v>
          </cell>
        </row>
        <row r="636">
          <cell r="A636">
            <v>1275</v>
          </cell>
          <cell r="B636">
            <v>0</v>
          </cell>
        </row>
        <row r="637">
          <cell r="A637">
            <v>1110</v>
          </cell>
          <cell r="B637">
            <v>1082022.0784239999</v>
          </cell>
        </row>
        <row r="638">
          <cell r="A638">
            <v>1114</v>
          </cell>
          <cell r="B638">
            <v>17569.301477000001</v>
          </cell>
        </row>
        <row r="639">
          <cell r="A639">
            <v>1116</v>
          </cell>
          <cell r="B639">
            <v>8454.1533760000002</v>
          </cell>
        </row>
        <row r="640">
          <cell r="A640">
            <v>1118</v>
          </cell>
          <cell r="B640">
            <v>124431.835561</v>
          </cell>
        </row>
        <row r="644">
          <cell r="B644">
            <v>213991116.61000001</v>
          </cell>
        </row>
        <row r="645">
          <cell r="B645" t="b">
            <v>1</v>
          </cell>
        </row>
        <row r="650">
          <cell r="A650" t="str">
            <v>Code</v>
          </cell>
          <cell r="B650" t="str">
            <v>Amount</v>
          </cell>
        </row>
        <row r="651">
          <cell r="A651" t="str">
            <v>021</v>
          </cell>
          <cell r="B651">
            <v>537245466.46172404</v>
          </cell>
        </row>
        <row r="652">
          <cell r="A652">
            <v>3502</v>
          </cell>
          <cell r="B652">
            <v>41990972.448909998</v>
          </cell>
        </row>
        <row r="653">
          <cell r="A653">
            <v>4101</v>
          </cell>
          <cell r="B653">
            <v>0</v>
          </cell>
        </row>
        <row r="654">
          <cell r="A654">
            <v>4103</v>
          </cell>
          <cell r="B654">
            <v>0</v>
          </cell>
        </row>
        <row r="655">
          <cell r="A655">
            <v>4602</v>
          </cell>
          <cell r="B655">
            <v>0</v>
          </cell>
        </row>
        <row r="656">
          <cell r="A656">
            <v>4604</v>
          </cell>
          <cell r="B656">
            <v>0</v>
          </cell>
        </row>
        <row r="657">
          <cell r="A657">
            <v>4606</v>
          </cell>
          <cell r="B657">
            <v>0</v>
          </cell>
        </row>
        <row r="658">
          <cell r="A658">
            <v>4806</v>
          </cell>
          <cell r="B658">
            <v>0</v>
          </cell>
        </row>
        <row r="659">
          <cell r="A659">
            <v>4808</v>
          </cell>
          <cell r="B659">
            <v>0</v>
          </cell>
        </row>
        <row r="660">
          <cell r="A660">
            <v>4809</v>
          </cell>
          <cell r="B660">
            <v>0</v>
          </cell>
        </row>
        <row r="661">
          <cell r="A661">
            <v>4402</v>
          </cell>
          <cell r="B661">
            <v>39062164.723461002</v>
          </cell>
        </row>
        <row r="662">
          <cell r="A662">
            <v>4403</v>
          </cell>
          <cell r="B662">
            <v>7181140.4918470001</v>
          </cell>
        </row>
        <row r="663">
          <cell r="A663">
            <v>4404</v>
          </cell>
          <cell r="B663">
            <v>4623172.5482120002</v>
          </cell>
        </row>
        <row r="664">
          <cell r="A664">
            <v>1275</v>
          </cell>
          <cell r="B664">
            <v>0</v>
          </cell>
        </row>
        <row r="665">
          <cell r="A665">
            <v>1110</v>
          </cell>
          <cell r="B665">
            <v>3187614.1279759998</v>
          </cell>
        </row>
        <row r="666">
          <cell r="A666">
            <v>1114</v>
          </cell>
          <cell r="B666">
            <v>51758.790068000002</v>
          </cell>
        </row>
        <row r="667">
          <cell r="A667">
            <v>1116</v>
          </cell>
          <cell r="B667">
            <v>24905.756803</v>
          </cell>
        </row>
        <row r="668">
          <cell r="A668">
            <v>1118</v>
          </cell>
          <cell r="B668">
            <v>397824.20022300002</v>
          </cell>
        </row>
        <row r="672">
          <cell r="B672">
            <v>633765019.54999995</v>
          </cell>
        </row>
        <row r="673">
          <cell r="B673" t="b">
            <v>1</v>
          </cell>
        </row>
        <row r="678">
          <cell r="A678" t="str">
            <v>Code</v>
          </cell>
          <cell r="B678" t="str">
            <v>Amount</v>
          </cell>
        </row>
        <row r="679">
          <cell r="A679" t="str">
            <v>021</v>
          </cell>
          <cell r="B679">
            <v>55806986.848733</v>
          </cell>
        </row>
        <row r="680">
          <cell r="A680">
            <v>3502</v>
          </cell>
          <cell r="B680">
            <v>4427147.8711649999</v>
          </cell>
        </row>
        <row r="681">
          <cell r="A681">
            <v>4101</v>
          </cell>
          <cell r="B681">
            <v>0</v>
          </cell>
        </row>
        <row r="682">
          <cell r="A682">
            <v>4103</v>
          </cell>
          <cell r="B682">
            <v>0</v>
          </cell>
        </row>
        <row r="683">
          <cell r="A683">
            <v>4602</v>
          </cell>
          <cell r="B683">
            <v>0</v>
          </cell>
        </row>
        <row r="684">
          <cell r="A684">
            <v>4604</v>
          </cell>
          <cell r="B684">
            <v>0</v>
          </cell>
        </row>
        <row r="685">
          <cell r="A685">
            <v>4606</v>
          </cell>
          <cell r="B685">
            <v>0</v>
          </cell>
        </row>
        <row r="686">
          <cell r="A686">
            <v>4806</v>
          </cell>
          <cell r="B686">
            <v>0</v>
          </cell>
        </row>
        <row r="687">
          <cell r="A687">
            <v>4808</v>
          </cell>
          <cell r="B687">
            <v>0</v>
          </cell>
        </row>
        <row r="688">
          <cell r="A688">
            <v>4809</v>
          </cell>
          <cell r="B688">
            <v>0</v>
          </cell>
        </row>
        <row r="689">
          <cell r="A689">
            <v>4402</v>
          </cell>
          <cell r="B689">
            <v>4164107.1254130001</v>
          </cell>
        </row>
        <row r="690">
          <cell r="A690">
            <v>4403</v>
          </cell>
          <cell r="B690">
            <v>765524.350798</v>
          </cell>
        </row>
        <row r="691">
          <cell r="A691">
            <v>4404</v>
          </cell>
          <cell r="B691">
            <v>492839.70528300002</v>
          </cell>
        </row>
        <row r="692">
          <cell r="A692">
            <v>1275</v>
          </cell>
          <cell r="B692">
            <v>0</v>
          </cell>
        </row>
        <row r="693">
          <cell r="A693">
            <v>1110</v>
          </cell>
          <cell r="B693">
            <v>336073.16710600001</v>
          </cell>
        </row>
        <row r="694">
          <cell r="A694">
            <v>1114</v>
          </cell>
          <cell r="B694">
            <v>5518.1066559999999</v>
          </cell>
        </row>
        <row r="695">
          <cell r="A695">
            <v>1116</v>
          </cell>
          <cell r="B695">
            <v>2625.8374549999999</v>
          </cell>
        </row>
        <row r="696">
          <cell r="A696">
            <v>1118</v>
          </cell>
          <cell r="B696">
            <v>41942.981035999997</v>
          </cell>
        </row>
        <row r="700">
          <cell r="B700">
            <v>66042765.990000002</v>
          </cell>
        </row>
        <row r="701">
          <cell r="B701" t="b">
            <v>1</v>
          </cell>
        </row>
        <row r="706">
          <cell r="A706" t="str">
            <v>Code</v>
          </cell>
          <cell r="B706" t="str">
            <v>Amount</v>
          </cell>
        </row>
        <row r="707">
          <cell r="A707" t="str">
            <v>021</v>
          </cell>
          <cell r="B707">
            <v>56977471.049310997</v>
          </cell>
        </row>
        <row r="708">
          <cell r="A708">
            <v>3502</v>
          </cell>
          <cell r="B708">
            <v>4538247.010423</v>
          </cell>
        </row>
        <row r="709">
          <cell r="A709">
            <v>4101</v>
          </cell>
          <cell r="B709">
            <v>0</v>
          </cell>
        </row>
        <row r="710">
          <cell r="A710">
            <v>4103</v>
          </cell>
          <cell r="B710">
            <v>0</v>
          </cell>
        </row>
        <row r="711">
          <cell r="A711">
            <v>4602</v>
          </cell>
          <cell r="B711">
            <v>0</v>
          </cell>
        </row>
        <row r="712">
          <cell r="A712">
            <v>4604</v>
          </cell>
          <cell r="B712">
            <v>0</v>
          </cell>
        </row>
        <row r="713">
          <cell r="A713">
            <v>4606</v>
          </cell>
          <cell r="B713">
            <v>0</v>
          </cell>
        </row>
        <row r="714">
          <cell r="A714">
            <v>4806</v>
          </cell>
          <cell r="B714">
            <v>0</v>
          </cell>
        </row>
        <row r="715">
          <cell r="A715">
            <v>4808</v>
          </cell>
          <cell r="B715">
            <v>0</v>
          </cell>
        </row>
        <row r="716">
          <cell r="A716">
            <v>4809</v>
          </cell>
          <cell r="B716">
            <v>0</v>
          </cell>
        </row>
        <row r="717">
          <cell r="A717">
            <v>4402</v>
          </cell>
          <cell r="B717">
            <v>4657130.3604910001</v>
          </cell>
        </row>
        <row r="718">
          <cell r="A718">
            <v>4403</v>
          </cell>
          <cell r="B718">
            <v>856161.13813199999</v>
          </cell>
        </row>
        <row r="719">
          <cell r="A719">
            <v>4404</v>
          </cell>
          <cell r="B719">
            <v>551191.09216</v>
          </cell>
        </row>
        <row r="720">
          <cell r="A720">
            <v>1275</v>
          </cell>
          <cell r="B720">
            <v>0</v>
          </cell>
        </row>
        <row r="721">
          <cell r="A721">
            <v>1110</v>
          </cell>
          <cell r="B721">
            <v>344506.91286699998</v>
          </cell>
        </row>
        <row r="722">
          <cell r="A722">
            <v>1114</v>
          </cell>
          <cell r="B722">
            <v>5656.5833720000001</v>
          </cell>
        </row>
        <row r="723">
          <cell r="A723">
            <v>1116</v>
          </cell>
          <cell r="B723">
            <v>2691.7327650000002</v>
          </cell>
        </row>
        <row r="724">
          <cell r="A724">
            <v>1118</v>
          </cell>
          <cell r="B724">
            <v>43349.627103999999</v>
          </cell>
        </row>
        <row r="728">
          <cell r="B728">
            <v>67976405.510000005</v>
          </cell>
        </row>
        <row r="729">
          <cell r="B729" t="b">
            <v>0</v>
          </cell>
        </row>
        <row r="734">
          <cell r="A734" t="str">
            <v>Code</v>
          </cell>
          <cell r="B734" t="str">
            <v>Amount</v>
          </cell>
        </row>
        <row r="735">
          <cell r="A735" t="str">
            <v>021</v>
          </cell>
          <cell r="B735">
            <v>150037314.96367899</v>
          </cell>
        </row>
        <row r="736">
          <cell r="A736">
            <v>3502</v>
          </cell>
          <cell r="B736">
            <v>11881094.641099</v>
          </cell>
        </row>
        <row r="737">
          <cell r="A737">
            <v>4101</v>
          </cell>
          <cell r="B737">
            <v>0</v>
          </cell>
        </row>
        <row r="738">
          <cell r="A738">
            <v>4103</v>
          </cell>
          <cell r="B738">
            <v>0</v>
          </cell>
        </row>
        <row r="739">
          <cell r="A739">
            <v>4602</v>
          </cell>
          <cell r="B739">
            <v>0</v>
          </cell>
        </row>
        <row r="740">
          <cell r="A740">
            <v>4604</v>
          </cell>
          <cell r="B740">
            <v>0</v>
          </cell>
        </row>
        <row r="741">
          <cell r="A741">
            <v>4606</v>
          </cell>
          <cell r="B741">
            <v>0</v>
          </cell>
        </row>
        <row r="742">
          <cell r="A742">
            <v>4806</v>
          </cell>
          <cell r="B742">
            <v>0</v>
          </cell>
        </row>
        <row r="743">
          <cell r="A743">
            <v>4808</v>
          </cell>
          <cell r="B743">
            <v>0</v>
          </cell>
        </row>
        <row r="744">
          <cell r="A744">
            <v>4809</v>
          </cell>
          <cell r="B744">
            <v>0</v>
          </cell>
        </row>
        <row r="745">
          <cell r="A745">
            <v>4402</v>
          </cell>
          <cell r="B745">
            <v>12262481.126636</v>
          </cell>
        </row>
        <row r="746">
          <cell r="A746">
            <v>4403</v>
          </cell>
          <cell r="B746">
            <v>2254319.5025780001</v>
          </cell>
        </row>
        <row r="747">
          <cell r="A747">
            <v>4404</v>
          </cell>
          <cell r="B747">
            <v>1451316.549377</v>
          </cell>
        </row>
        <row r="748">
          <cell r="A748">
            <v>1275</v>
          </cell>
          <cell r="B748">
            <v>0</v>
          </cell>
        </row>
        <row r="749">
          <cell r="A749">
            <v>1110</v>
          </cell>
          <cell r="B749">
            <v>901916.36261499999</v>
          </cell>
        </row>
        <row r="750">
          <cell r="A750">
            <v>1114</v>
          </cell>
          <cell r="B750">
            <v>14591.709666000001</v>
          </cell>
        </row>
        <row r="751">
          <cell r="A751">
            <v>1116</v>
          </cell>
          <cell r="B751">
            <v>7046.9350059999997</v>
          </cell>
        </row>
        <row r="752">
          <cell r="A752">
            <v>1118</v>
          </cell>
          <cell r="B752">
            <v>113488.979576</v>
          </cell>
        </row>
        <row r="756">
          <cell r="B756">
            <v>178923570.77000001</v>
          </cell>
        </row>
        <row r="757">
          <cell r="B757" t="b">
            <v>0</v>
          </cell>
        </row>
        <row r="762">
          <cell r="A762" t="str">
            <v>Code</v>
          </cell>
          <cell r="B762" t="str">
            <v>Amount</v>
          </cell>
        </row>
        <row r="763">
          <cell r="A763" t="str">
            <v>021</v>
          </cell>
          <cell r="B763">
            <v>109674885.93370999</v>
          </cell>
        </row>
        <row r="764">
          <cell r="A764">
            <v>3502</v>
          </cell>
          <cell r="B764">
            <v>8608884.738504</v>
          </cell>
        </row>
        <row r="765">
          <cell r="A765">
            <v>4101</v>
          </cell>
          <cell r="B765">
            <v>0</v>
          </cell>
        </row>
        <row r="766">
          <cell r="A766">
            <v>4103</v>
          </cell>
          <cell r="B766">
            <v>0</v>
          </cell>
        </row>
        <row r="767">
          <cell r="A767">
            <v>4602</v>
          </cell>
          <cell r="B767">
            <v>0</v>
          </cell>
        </row>
        <row r="768">
          <cell r="A768">
            <v>4604</v>
          </cell>
          <cell r="B768">
            <v>0</v>
          </cell>
        </row>
        <row r="769">
          <cell r="A769">
            <v>4606</v>
          </cell>
          <cell r="B769">
            <v>0</v>
          </cell>
        </row>
        <row r="770">
          <cell r="A770">
            <v>4806</v>
          </cell>
          <cell r="B770">
            <v>0</v>
          </cell>
        </row>
        <row r="771">
          <cell r="A771">
            <v>4808</v>
          </cell>
          <cell r="B771">
            <v>0</v>
          </cell>
        </row>
        <row r="772">
          <cell r="A772">
            <v>4809</v>
          </cell>
          <cell r="B772">
            <v>0</v>
          </cell>
        </row>
        <row r="773">
          <cell r="A773">
            <v>4402</v>
          </cell>
          <cell r="B773">
            <v>8885232.3642059993</v>
          </cell>
        </row>
        <row r="774">
          <cell r="A774">
            <v>4403</v>
          </cell>
          <cell r="B774">
            <v>1633450.228931</v>
          </cell>
        </row>
        <row r="775">
          <cell r="A775">
            <v>4404</v>
          </cell>
          <cell r="B775">
            <v>1051604.862186</v>
          </cell>
        </row>
        <row r="776">
          <cell r="A776">
            <v>1275</v>
          </cell>
          <cell r="B776">
            <v>0</v>
          </cell>
        </row>
        <row r="777">
          <cell r="A777">
            <v>1110</v>
          </cell>
          <cell r="B777">
            <v>653516.72081299999</v>
          </cell>
        </row>
        <row r="778">
          <cell r="A778">
            <v>1114</v>
          </cell>
          <cell r="B778">
            <v>10572.960695</v>
          </cell>
        </row>
        <row r="779">
          <cell r="A779">
            <v>1116</v>
          </cell>
          <cell r="B779">
            <v>5047.7163860000001</v>
          </cell>
        </row>
        <row r="780">
          <cell r="A780">
            <v>1118</v>
          </cell>
          <cell r="B780">
            <v>82232.620290999999</v>
          </cell>
        </row>
        <row r="784">
          <cell r="B784">
            <v>130605428.15000001</v>
          </cell>
        </row>
        <row r="785">
          <cell r="B785" t="b">
            <v>1</v>
          </cell>
        </row>
        <row r="790">
          <cell r="A790" t="str">
            <v>Code</v>
          </cell>
          <cell r="B790" t="str">
            <v>Amount</v>
          </cell>
        </row>
        <row r="791">
          <cell r="A791" t="str">
            <v>021</v>
          </cell>
          <cell r="B791">
            <v>79287083.727642</v>
          </cell>
        </row>
        <row r="792">
          <cell r="A792">
            <v>3502</v>
          </cell>
          <cell r="B792">
            <v>8928728.9572599996</v>
          </cell>
        </row>
        <row r="793">
          <cell r="A793">
            <v>4101</v>
          </cell>
          <cell r="B793">
            <v>0</v>
          </cell>
        </row>
        <row r="794">
          <cell r="A794">
            <v>4103</v>
          </cell>
          <cell r="B794">
            <v>0</v>
          </cell>
        </row>
        <row r="795">
          <cell r="A795">
            <v>4602</v>
          </cell>
          <cell r="B795">
            <v>0</v>
          </cell>
        </row>
        <row r="796">
          <cell r="A796">
            <v>4604</v>
          </cell>
          <cell r="B796">
            <v>0</v>
          </cell>
        </row>
        <row r="797">
          <cell r="A797">
            <v>4606</v>
          </cell>
          <cell r="B797">
            <v>0</v>
          </cell>
        </row>
        <row r="798">
          <cell r="A798">
            <v>4806</v>
          </cell>
          <cell r="B798">
            <v>0</v>
          </cell>
        </row>
        <row r="799">
          <cell r="A799">
            <v>4808</v>
          </cell>
          <cell r="B799">
            <v>0</v>
          </cell>
        </row>
        <row r="800">
          <cell r="A800">
            <v>4809</v>
          </cell>
          <cell r="B800">
            <v>0</v>
          </cell>
        </row>
        <row r="801">
          <cell r="A801">
            <v>4402</v>
          </cell>
          <cell r="B801">
            <v>6276796.7104460001</v>
          </cell>
        </row>
        <row r="802">
          <cell r="A802">
            <v>4403</v>
          </cell>
          <cell r="B802">
            <v>1153918.614997</v>
          </cell>
        </row>
        <row r="803">
          <cell r="A803">
            <v>4404</v>
          </cell>
          <cell r="B803">
            <v>742885.46085100004</v>
          </cell>
        </row>
        <row r="804">
          <cell r="A804">
            <v>1275</v>
          </cell>
          <cell r="B804">
            <v>0</v>
          </cell>
        </row>
        <row r="805">
          <cell r="A805">
            <v>1110</v>
          </cell>
          <cell r="B805">
            <v>464542.28768100002</v>
          </cell>
        </row>
        <row r="806">
          <cell r="A806">
            <v>1114</v>
          </cell>
          <cell r="B806">
            <v>7515.6261379999996</v>
          </cell>
        </row>
        <row r="807">
          <cell r="A807">
            <v>1116</v>
          </cell>
          <cell r="B807">
            <v>3588.0913879999998</v>
          </cell>
        </row>
        <row r="808">
          <cell r="A808">
            <v>1118</v>
          </cell>
          <cell r="B808">
            <v>58453.7906</v>
          </cell>
        </row>
        <row r="812">
          <cell r="B812">
            <v>96923513.269999996</v>
          </cell>
        </row>
        <row r="813">
          <cell r="B813" t="b">
            <v>1</v>
          </cell>
        </row>
        <row r="818">
          <cell r="A818" t="str">
            <v>Code</v>
          </cell>
          <cell r="B818" t="str">
            <v>Amount</v>
          </cell>
        </row>
        <row r="819">
          <cell r="A819" t="str">
            <v>021</v>
          </cell>
          <cell r="B819">
            <v>12258534.317163</v>
          </cell>
        </row>
        <row r="820">
          <cell r="A820">
            <v>3502</v>
          </cell>
          <cell r="B820">
            <v>1299455.390077</v>
          </cell>
        </row>
        <row r="821">
          <cell r="A821">
            <v>4101</v>
          </cell>
          <cell r="B821">
            <v>0</v>
          </cell>
        </row>
        <row r="822">
          <cell r="A822">
            <v>4103</v>
          </cell>
          <cell r="B822">
            <v>0</v>
          </cell>
        </row>
        <row r="823">
          <cell r="A823">
            <v>4602</v>
          </cell>
          <cell r="B823">
            <v>0</v>
          </cell>
        </row>
        <row r="824">
          <cell r="A824">
            <v>4604</v>
          </cell>
          <cell r="B824">
            <v>0</v>
          </cell>
        </row>
        <row r="825">
          <cell r="A825">
            <v>4606</v>
          </cell>
          <cell r="B825">
            <v>0</v>
          </cell>
        </row>
        <row r="826">
          <cell r="A826">
            <v>4806</v>
          </cell>
          <cell r="B826">
            <v>0</v>
          </cell>
        </row>
        <row r="827">
          <cell r="A827">
            <v>4808</v>
          </cell>
          <cell r="B827">
            <v>0</v>
          </cell>
        </row>
        <row r="828">
          <cell r="A828">
            <v>4809</v>
          </cell>
          <cell r="B828">
            <v>0</v>
          </cell>
        </row>
        <row r="829">
          <cell r="A829">
            <v>4402</v>
          </cell>
          <cell r="B829">
            <v>971594.92556400003</v>
          </cell>
        </row>
        <row r="830">
          <cell r="A830">
            <v>4403</v>
          </cell>
          <cell r="B830">
            <v>178616.82042</v>
          </cell>
        </row>
        <row r="831">
          <cell r="A831">
            <v>4404</v>
          </cell>
          <cell r="B831">
            <v>114992.372278</v>
          </cell>
        </row>
        <row r="832">
          <cell r="A832">
            <v>1275</v>
          </cell>
          <cell r="B832">
            <v>0</v>
          </cell>
        </row>
        <row r="833">
          <cell r="A833">
            <v>1110</v>
          </cell>
          <cell r="B833">
            <v>67607.828901000001</v>
          </cell>
        </row>
        <row r="834">
          <cell r="A834">
            <v>1114</v>
          </cell>
          <cell r="B834">
            <v>1093.797442</v>
          </cell>
        </row>
        <row r="835">
          <cell r="A835">
            <v>1116</v>
          </cell>
          <cell r="B835">
            <v>522.19803200000001</v>
          </cell>
        </row>
        <row r="836">
          <cell r="A836">
            <v>1118</v>
          </cell>
          <cell r="B836">
            <v>8507.156352</v>
          </cell>
        </row>
        <row r="840">
          <cell r="B840">
            <v>14900924.810000001</v>
          </cell>
        </row>
        <row r="841">
          <cell r="B841" t="b">
            <v>1</v>
          </cell>
        </row>
        <row r="846">
          <cell r="A846" t="str">
            <v>Code</v>
          </cell>
          <cell r="B846" t="str">
            <v>Amount</v>
          </cell>
        </row>
        <row r="847">
          <cell r="A847" t="str">
            <v>021</v>
          </cell>
          <cell r="B847">
            <v>192652257.25317499</v>
          </cell>
        </row>
        <row r="848">
          <cell r="A848">
            <v>3502</v>
          </cell>
          <cell r="B848">
            <v>19420861.545205001</v>
          </cell>
        </row>
        <row r="849">
          <cell r="A849">
            <v>4101</v>
          </cell>
          <cell r="B849">
            <v>0</v>
          </cell>
        </row>
        <row r="850">
          <cell r="A850">
            <v>4103</v>
          </cell>
          <cell r="B850">
            <v>0</v>
          </cell>
        </row>
        <row r="851">
          <cell r="A851">
            <v>4602</v>
          </cell>
          <cell r="B851">
            <v>0</v>
          </cell>
        </row>
        <row r="852">
          <cell r="A852">
            <v>4604</v>
          </cell>
          <cell r="B852">
            <v>0</v>
          </cell>
        </row>
        <row r="853">
          <cell r="A853">
            <v>4606</v>
          </cell>
          <cell r="B853">
            <v>0</v>
          </cell>
        </row>
        <row r="854">
          <cell r="A854">
            <v>4806</v>
          </cell>
          <cell r="B854">
            <v>0</v>
          </cell>
        </row>
        <row r="855">
          <cell r="A855">
            <v>4808</v>
          </cell>
          <cell r="B855">
            <v>0</v>
          </cell>
        </row>
        <row r="856">
          <cell r="A856">
            <v>4809</v>
          </cell>
          <cell r="B856">
            <v>0</v>
          </cell>
        </row>
        <row r="857">
          <cell r="A857">
            <v>4402</v>
          </cell>
          <cell r="B857">
            <v>15700304.215532999</v>
          </cell>
        </row>
        <row r="858">
          <cell r="A858">
            <v>4403</v>
          </cell>
          <cell r="B858">
            <v>2886324.6861680001</v>
          </cell>
        </row>
        <row r="859">
          <cell r="A859">
            <v>4404</v>
          </cell>
          <cell r="B859">
            <v>1858197.4645209999</v>
          </cell>
        </row>
        <row r="860">
          <cell r="A860">
            <v>1275</v>
          </cell>
          <cell r="B860">
            <v>0</v>
          </cell>
        </row>
        <row r="861">
          <cell r="A861">
            <v>1110</v>
          </cell>
          <cell r="B861">
            <v>1010425.05536</v>
          </cell>
        </row>
        <row r="862">
          <cell r="A862">
            <v>1114</v>
          </cell>
          <cell r="B862">
            <v>16347.224264</v>
          </cell>
        </row>
        <row r="863">
          <cell r="A863">
            <v>1116</v>
          </cell>
          <cell r="B863">
            <v>7804.4508219999998</v>
          </cell>
        </row>
        <row r="864">
          <cell r="A864">
            <v>1118</v>
          </cell>
          <cell r="B864">
            <v>127142.72988499999</v>
          </cell>
        </row>
        <row r="868">
          <cell r="B868">
            <v>233679664.62</v>
          </cell>
        </row>
        <row r="869">
          <cell r="B869" t="b">
            <v>1</v>
          </cell>
        </row>
        <row r="875">
          <cell r="A875" t="str">
            <v>Code</v>
          </cell>
          <cell r="B875" t="str">
            <v>Amount</v>
          </cell>
        </row>
        <row r="876">
          <cell r="A876" t="str">
            <v>021</v>
          </cell>
          <cell r="B876">
            <v>105801539.780844</v>
          </cell>
        </row>
        <row r="877">
          <cell r="A877">
            <v>3502</v>
          </cell>
          <cell r="B877">
            <v>10274334.166836999</v>
          </cell>
        </row>
        <row r="878">
          <cell r="A878">
            <v>4101</v>
          </cell>
          <cell r="B878">
            <v>0</v>
          </cell>
        </row>
        <row r="879">
          <cell r="A879">
            <v>4103</v>
          </cell>
          <cell r="B879">
            <v>0</v>
          </cell>
        </row>
        <row r="880">
          <cell r="A880">
            <v>4602</v>
          </cell>
          <cell r="B880">
            <v>0</v>
          </cell>
        </row>
        <row r="881">
          <cell r="A881">
            <v>4604</v>
          </cell>
          <cell r="B881">
            <v>0</v>
          </cell>
        </row>
        <row r="882">
          <cell r="A882">
            <v>4606</v>
          </cell>
          <cell r="B882">
            <v>0</v>
          </cell>
        </row>
        <row r="883">
          <cell r="A883">
            <v>4806</v>
          </cell>
          <cell r="B883">
            <v>0</v>
          </cell>
        </row>
        <row r="884">
          <cell r="A884">
            <v>4808</v>
          </cell>
          <cell r="B884">
            <v>0</v>
          </cell>
        </row>
        <row r="885">
          <cell r="A885">
            <v>4809</v>
          </cell>
          <cell r="B885">
            <v>0</v>
          </cell>
        </row>
        <row r="886">
          <cell r="A886">
            <v>4402</v>
          </cell>
          <cell r="B886">
            <v>8306025.5414469996</v>
          </cell>
        </row>
        <row r="887">
          <cell r="A887">
            <v>4403</v>
          </cell>
          <cell r="B887">
            <v>1526969.5564560001</v>
          </cell>
        </row>
        <row r="888">
          <cell r="A888">
            <v>4404</v>
          </cell>
          <cell r="B888">
            <v>983053.28288399999</v>
          </cell>
        </row>
        <row r="889">
          <cell r="A889">
            <v>1275</v>
          </cell>
          <cell r="B889">
            <v>0</v>
          </cell>
        </row>
        <row r="890">
          <cell r="A890">
            <v>1110</v>
          </cell>
          <cell r="B890">
            <v>534551.19100400002</v>
          </cell>
        </row>
        <row r="891">
          <cell r="A891">
            <v>1114</v>
          </cell>
          <cell r="B891">
            <v>8648.2695110000004</v>
          </cell>
        </row>
        <row r="892">
          <cell r="A892">
            <v>1116</v>
          </cell>
          <cell r="B892">
            <v>4128.8351469999998</v>
          </cell>
        </row>
        <row r="893">
          <cell r="A893">
            <v>1118</v>
          </cell>
          <cell r="B893">
            <v>67263.076392000003</v>
          </cell>
        </row>
        <row r="897">
          <cell r="B897">
            <v>127506513.7</v>
          </cell>
        </row>
        <row r="898">
          <cell r="B898" t="b">
            <v>0</v>
          </cell>
        </row>
        <row r="904">
          <cell r="A904" t="str">
            <v>Code</v>
          </cell>
          <cell r="B904" t="str">
            <v>Amount</v>
          </cell>
        </row>
        <row r="905">
          <cell r="A905" t="str">
            <v>021</v>
          </cell>
          <cell r="B905">
            <v>79674405.443685994</v>
          </cell>
        </row>
        <row r="906">
          <cell r="A906">
            <v>3502</v>
          </cell>
          <cell r="B906">
            <v>7445071.6804459998</v>
          </cell>
        </row>
        <row r="907">
          <cell r="A907">
            <v>4101</v>
          </cell>
          <cell r="B907">
            <v>0</v>
          </cell>
        </row>
        <row r="908">
          <cell r="A908">
            <v>4103</v>
          </cell>
          <cell r="B908">
            <v>0</v>
          </cell>
        </row>
        <row r="909">
          <cell r="A909">
            <v>4602</v>
          </cell>
          <cell r="B909">
            <v>0</v>
          </cell>
        </row>
        <row r="910">
          <cell r="A910">
            <v>4604</v>
          </cell>
          <cell r="B910">
            <v>0</v>
          </cell>
        </row>
        <row r="911">
          <cell r="A911">
            <v>4606</v>
          </cell>
          <cell r="B911">
            <v>0</v>
          </cell>
        </row>
        <row r="912">
          <cell r="A912">
            <v>4806</v>
          </cell>
          <cell r="B912">
            <v>0</v>
          </cell>
        </row>
        <row r="913">
          <cell r="A913">
            <v>4808</v>
          </cell>
          <cell r="B913">
            <v>0</v>
          </cell>
        </row>
        <row r="914">
          <cell r="A914">
            <v>4809</v>
          </cell>
          <cell r="B914">
            <v>0</v>
          </cell>
        </row>
        <row r="915">
          <cell r="A915">
            <v>4402</v>
          </cell>
          <cell r="B915">
            <v>6746862.4537110003</v>
          </cell>
        </row>
        <row r="916">
          <cell r="A916">
            <v>4403</v>
          </cell>
          <cell r="B916">
            <v>1240334.9251699999</v>
          </cell>
        </row>
        <row r="917">
          <cell r="A917">
            <v>4404</v>
          </cell>
          <cell r="B917">
            <v>798519.73139199999</v>
          </cell>
        </row>
        <row r="918">
          <cell r="A918">
            <v>1275</v>
          </cell>
          <cell r="B918">
            <v>0</v>
          </cell>
        </row>
        <row r="919">
          <cell r="A919">
            <v>1110</v>
          </cell>
          <cell r="B919">
            <v>387350.83648900001</v>
          </cell>
        </row>
        <row r="920">
          <cell r="A920">
            <v>1114</v>
          </cell>
          <cell r="B920">
            <v>6266.7794700000004</v>
          </cell>
        </row>
        <row r="921">
          <cell r="A921">
            <v>1116</v>
          </cell>
          <cell r="B921">
            <v>2991.8701420000002</v>
          </cell>
        </row>
        <row r="922">
          <cell r="A922">
            <v>1118</v>
          </cell>
          <cell r="B922">
            <v>48740.718090000002</v>
          </cell>
        </row>
        <row r="926">
          <cell r="B926">
            <v>96350544.439999998</v>
          </cell>
        </row>
        <row r="927">
          <cell r="B927" t="b">
            <v>0</v>
          </cell>
        </row>
        <row r="933">
          <cell r="A933" t="str">
            <v>Code</v>
          </cell>
          <cell r="B933" t="str">
            <v>Amount</v>
          </cell>
        </row>
        <row r="934">
          <cell r="A934" t="str">
            <v>021</v>
          </cell>
          <cell r="B934">
            <v>25309901.007033002</v>
          </cell>
        </row>
        <row r="935">
          <cell r="A935">
            <v>3502</v>
          </cell>
          <cell r="B935">
            <v>2302283.3377959998</v>
          </cell>
        </row>
        <row r="936">
          <cell r="A936">
            <v>4101</v>
          </cell>
          <cell r="B936">
            <v>0</v>
          </cell>
        </row>
        <row r="937">
          <cell r="A937">
            <v>4103</v>
          </cell>
          <cell r="B937">
            <v>0</v>
          </cell>
        </row>
        <row r="938">
          <cell r="A938">
            <v>4602</v>
          </cell>
          <cell r="B938">
            <v>0</v>
          </cell>
        </row>
        <row r="939">
          <cell r="A939">
            <v>4604</v>
          </cell>
          <cell r="B939">
            <v>0</v>
          </cell>
        </row>
        <row r="940">
          <cell r="A940">
            <v>4606</v>
          </cell>
          <cell r="B940">
            <v>0</v>
          </cell>
        </row>
        <row r="941">
          <cell r="A941">
            <v>4806</v>
          </cell>
          <cell r="B941">
            <v>0</v>
          </cell>
        </row>
        <row r="942">
          <cell r="A942">
            <v>4808</v>
          </cell>
          <cell r="B942">
            <v>0</v>
          </cell>
        </row>
        <row r="943">
          <cell r="A943">
            <v>4809</v>
          </cell>
          <cell r="B943">
            <v>0</v>
          </cell>
        </row>
        <row r="944">
          <cell r="A944">
            <v>4402</v>
          </cell>
          <cell r="B944">
            <v>2101899.537</v>
          </cell>
        </row>
        <row r="945">
          <cell r="A945">
            <v>4403</v>
          </cell>
          <cell r="B945">
            <v>386410.63499200001</v>
          </cell>
        </row>
        <row r="946">
          <cell r="A946">
            <v>4404</v>
          </cell>
          <cell r="B946">
            <v>248768.70770900001</v>
          </cell>
        </row>
        <row r="947">
          <cell r="A947">
            <v>1275</v>
          </cell>
          <cell r="B947">
            <v>0</v>
          </cell>
        </row>
        <row r="948">
          <cell r="A948">
            <v>1110</v>
          </cell>
          <cell r="B948">
            <v>119782.779133</v>
          </cell>
        </row>
        <row r="949">
          <cell r="A949">
            <v>1114</v>
          </cell>
          <cell r="B949">
            <v>1937.913102</v>
          </cell>
        </row>
        <row r="950">
          <cell r="A950">
            <v>1116</v>
          </cell>
          <cell r="B950">
            <v>925.19361400000003</v>
          </cell>
        </row>
        <row r="951">
          <cell r="A951">
            <v>1118</v>
          </cell>
          <cell r="B951">
            <v>15072.379145000001</v>
          </cell>
        </row>
        <row r="955">
          <cell r="B955">
            <v>30486981.489999998</v>
          </cell>
        </row>
        <row r="956">
          <cell r="B956" t="b">
            <v>0</v>
          </cell>
        </row>
        <row r="962">
          <cell r="A962" t="str">
            <v>Code</v>
          </cell>
          <cell r="B962" t="str">
            <v>Amount</v>
          </cell>
        </row>
        <row r="963">
          <cell r="A963" t="str">
            <v>021</v>
          </cell>
          <cell r="B963">
            <v>252900881.03395599</v>
          </cell>
        </row>
        <row r="964">
          <cell r="A964">
            <v>3502</v>
          </cell>
          <cell r="B964">
            <v>22447257.303284999</v>
          </cell>
        </row>
        <row r="965">
          <cell r="A965">
            <v>4101</v>
          </cell>
          <cell r="B965">
            <v>0</v>
          </cell>
        </row>
        <row r="966">
          <cell r="A966">
            <v>4103</v>
          </cell>
          <cell r="B966">
            <v>0</v>
          </cell>
        </row>
        <row r="967">
          <cell r="A967">
            <v>4602</v>
          </cell>
          <cell r="B967">
            <v>0</v>
          </cell>
        </row>
        <row r="968">
          <cell r="A968">
            <v>4604</v>
          </cell>
          <cell r="B968">
            <v>0</v>
          </cell>
        </row>
        <row r="969">
          <cell r="A969">
            <v>4606</v>
          </cell>
          <cell r="B969">
            <v>0</v>
          </cell>
        </row>
        <row r="970">
          <cell r="A970">
            <v>4806</v>
          </cell>
          <cell r="B970">
            <v>0</v>
          </cell>
        </row>
        <row r="971">
          <cell r="A971">
            <v>4808</v>
          </cell>
          <cell r="B971">
            <v>0</v>
          </cell>
        </row>
        <row r="972">
          <cell r="A972">
            <v>4809</v>
          </cell>
          <cell r="B972">
            <v>0</v>
          </cell>
        </row>
        <row r="973">
          <cell r="A973">
            <v>4402</v>
          </cell>
          <cell r="B973">
            <v>21462426.027947001</v>
          </cell>
        </row>
        <row r="974">
          <cell r="A974">
            <v>4403</v>
          </cell>
          <cell r="B974">
            <v>3945626.098648</v>
          </cell>
        </row>
        <row r="975">
          <cell r="A975">
            <v>4404</v>
          </cell>
          <cell r="B975">
            <v>2540168.9725310002</v>
          </cell>
        </row>
        <row r="976">
          <cell r="A976">
            <v>1275</v>
          </cell>
          <cell r="B976">
            <v>0</v>
          </cell>
        </row>
        <row r="977">
          <cell r="A977">
            <v>1110</v>
          </cell>
          <cell r="B977">
            <v>1167881.8239120001</v>
          </cell>
        </row>
        <row r="978">
          <cell r="A978">
            <v>1114</v>
          </cell>
          <cell r="B978">
            <v>18894.648334000001</v>
          </cell>
        </row>
        <row r="979">
          <cell r="A979">
            <v>1116</v>
          </cell>
          <cell r="B979">
            <v>9020.6356350000005</v>
          </cell>
        </row>
        <row r="980">
          <cell r="A980">
            <v>1118</v>
          </cell>
          <cell r="B980">
            <v>146955.66235999999</v>
          </cell>
        </row>
        <row r="984">
          <cell r="B984">
            <v>304639112.20999998</v>
          </cell>
        </row>
        <row r="985">
          <cell r="B985" t="b">
            <v>0</v>
          </cell>
        </row>
        <row r="991">
          <cell r="A991" t="str">
            <v>Code</v>
          </cell>
          <cell r="B991" t="str">
            <v>Amount</v>
          </cell>
        </row>
        <row r="992">
          <cell r="A992" t="str">
            <v>021</v>
          </cell>
          <cell r="B992">
            <v>86559694.582714006</v>
          </cell>
        </row>
        <row r="993">
          <cell r="A993">
            <v>3502</v>
          </cell>
          <cell r="B993">
            <v>7682961.5161800003</v>
          </cell>
        </row>
        <row r="994">
          <cell r="A994">
            <v>4101</v>
          </cell>
          <cell r="B994">
            <v>0</v>
          </cell>
        </row>
        <row r="995">
          <cell r="A995">
            <v>4103</v>
          </cell>
          <cell r="B995">
            <v>0</v>
          </cell>
        </row>
        <row r="996">
          <cell r="A996">
            <v>4602</v>
          </cell>
          <cell r="B996">
            <v>0</v>
          </cell>
        </row>
        <row r="997">
          <cell r="A997">
            <v>4604</v>
          </cell>
          <cell r="B997">
            <v>0</v>
          </cell>
        </row>
        <row r="998">
          <cell r="A998">
            <v>4606</v>
          </cell>
          <cell r="B998">
            <v>0</v>
          </cell>
        </row>
        <row r="999">
          <cell r="A999">
            <v>4806</v>
          </cell>
          <cell r="B999">
            <v>0</v>
          </cell>
        </row>
        <row r="1000">
          <cell r="A1000">
            <v>4808</v>
          </cell>
          <cell r="B1000">
            <v>0</v>
          </cell>
        </row>
        <row r="1001">
          <cell r="A1001">
            <v>4809</v>
          </cell>
          <cell r="B1001">
            <v>0</v>
          </cell>
        </row>
        <row r="1002">
          <cell r="A1002">
            <v>4402</v>
          </cell>
          <cell r="B1002">
            <v>7560057.4018719997</v>
          </cell>
        </row>
        <row r="1003">
          <cell r="A1003">
            <v>4403</v>
          </cell>
          <cell r="B1003">
            <v>1389831.687865</v>
          </cell>
        </row>
        <row r="1004">
          <cell r="A1004">
            <v>4404</v>
          </cell>
          <cell r="B1004">
            <v>894764.79582400003</v>
          </cell>
        </row>
        <row r="1005">
          <cell r="A1005">
            <v>1275</v>
          </cell>
          <cell r="B1005">
            <v>0</v>
          </cell>
        </row>
        <row r="1006">
          <cell r="A1006">
            <v>1110</v>
          </cell>
          <cell r="B1006">
            <v>399727.72563399997</v>
          </cell>
        </row>
        <row r="1007">
          <cell r="A1007">
            <v>1114</v>
          </cell>
          <cell r="B1007">
            <v>6467.0197369999996</v>
          </cell>
        </row>
        <row r="1008">
          <cell r="A1008">
            <v>1116</v>
          </cell>
          <cell r="B1008">
            <v>3087.4683479999999</v>
          </cell>
        </row>
        <row r="1009">
          <cell r="A1009">
            <v>1118</v>
          </cell>
          <cell r="B1009">
            <v>50298.113628999999</v>
          </cell>
        </row>
        <row r="1013">
          <cell r="B1013">
            <v>104546890.31</v>
          </cell>
        </row>
        <row r="1014">
          <cell r="B1014" t="b">
            <v>0</v>
          </cell>
        </row>
        <row r="1018">
          <cell r="A1018" t="str">
            <v>Code</v>
          </cell>
          <cell r="B1018" t="str">
            <v>Amount</v>
          </cell>
        </row>
        <row r="1019">
          <cell r="A1019" t="str">
            <v>021</v>
          </cell>
          <cell r="B1019">
            <v>74294862.921367005</v>
          </cell>
        </row>
        <row r="1020">
          <cell r="A1020">
            <v>3502</v>
          </cell>
          <cell r="B1020">
            <v>6594345.9646720001</v>
          </cell>
        </row>
        <row r="1021">
          <cell r="A1021">
            <v>4101</v>
          </cell>
          <cell r="B1021">
            <v>0</v>
          </cell>
        </row>
        <row r="1022">
          <cell r="A1022">
            <v>4103</v>
          </cell>
          <cell r="B1022">
            <v>0</v>
          </cell>
        </row>
        <row r="1023">
          <cell r="A1023">
            <v>4602</v>
          </cell>
          <cell r="B1023">
            <v>0</v>
          </cell>
        </row>
        <row r="1024">
          <cell r="A1024">
            <v>4604</v>
          </cell>
          <cell r="B1024">
            <v>0</v>
          </cell>
        </row>
        <row r="1025">
          <cell r="A1025">
            <v>4606</v>
          </cell>
          <cell r="B1025">
            <v>0</v>
          </cell>
        </row>
        <row r="1026">
          <cell r="A1026">
            <v>4806</v>
          </cell>
          <cell r="B1026">
            <v>0</v>
          </cell>
        </row>
        <row r="1027">
          <cell r="A1027">
            <v>4808</v>
          </cell>
          <cell r="B1027">
            <v>0</v>
          </cell>
        </row>
        <row r="1028">
          <cell r="A1028">
            <v>4809</v>
          </cell>
          <cell r="B1028">
            <v>0</v>
          </cell>
        </row>
        <row r="1029">
          <cell r="A1029">
            <v>4402</v>
          </cell>
          <cell r="B1029">
            <v>6488856.4020170001</v>
          </cell>
        </row>
        <row r="1030">
          <cell r="A1030">
            <v>4403</v>
          </cell>
          <cell r="B1030">
            <v>1192903.408815</v>
          </cell>
        </row>
        <row r="1031">
          <cell r="A1031">
            <v>4404</v>
          </cell>
          <cell r="B1031">
            <v>767983.62301400001</v>
          </cell>
        </row>
        <row r="1032">
          <cell r="A1032">
            <v>1275</v>
          </cell>
          <cell r="B1032">
            <v>0</v>
          </cell>
        </row>
        <row r="1033">
          <cell r="A1033">
            <v>1110</v>
          </cell>
          <cell r="B1033">
            <v>343089.43354100001</v>
          </cell>
        </row>
        <row r="1034">
          <cell r="A1034">
            <v>1114</v>
          </cell>
          <cell r="B1034">
            <v>5550.6936240000005</v>
          </cell>
        </row>
        <row r="1035">
          <cell r="A1035">
            <v>1116</v>
          </cell>
          <cell r="B1035">
            <v>2649.9982329999998</v>
          </cell>
        </row>
        <row r="1036">
          <cell r="A1036">
            <v>1118</v>
          </cell>
          <cell r="B1036">
            <v>43171.264353999999</v>
          </cell>
        </row>
        <row r="1040">
          <cell r="B1040">
            <v>89733413.709999993</v>
          </cell>
        </row>
        <row r="1041">
          <cell r="B1041" t="b">
            <v>1</v>
          </cell>
        </row>
        <row r="1046">
          <cell r="A1046" t="str">
            <v>Code</v>
          </cell>
          <cell r="B1046" t="str">
            <v>Amount</v>
          </cell>
        </row>
        <row r="1047">
          <cell r="A1047" t="str">
            <v>021</v>
          </cell>
          <cell r="B1047">
            <v>237235333.93660599</v>
          </cell>
        </row>
        <row r="1048">
          <cell r="A1048">
            <v>3502</v>
          </cell>
          <cell r="B1048">
            <v>21056797.273832999</v>
          </cell>
        </row>
        <row r="1049">
          <cell r="A1049">
            <v>4101</v>
          </cell>
          <cell r="B1049">
            <v>0</v>
          </cell>
        </row>
        <row r="1050">
          <cell r="A1050">
            <v>4103</v>
          </cell>
          <cell r="B1050">
            <v>0</v>
          </cell>
        </row>
        <row r="1051">
          <cell r="A1051">
            <v>4602</v>
          </cell>
          <cell r="B1051">
            <v>0</v>
          </cell>
        </row>
        <row r="1052">
          <cell r="A1052">
            <v>4604</v>
          </cell>
          <cell r="B1052">
            <v>0</v>
          </cell>
        </row>
        <row r="1053">
          <cell r="A1053">
            <v>4606</v>
          </cell>
          <cell r="B1053">
            <v>0</v>
          </cell>
        </row>
        <row r="1054">
          <cell r="A1054">
            <v>4806</v>
          </cell>
          <cell r="B1054">
            <v>0</v>
          </cell>
        </row>
        <row r="1055">
          <cell r="A1055">
            <v>4808</v>
          </cell>
          <cell r="B1055">
            <v>0</v>
          </cell>
        </row>
        <row r="1056">
          <cell r="A1056">
            <v>4809</v>
          </cell>
          <cell r="B1056">
            <v>0</v>
          </cell>
        </row>
        <row r="1057">
          <cell r="A1057">
            <v>4402</v>
          </cell>
          <cell r="B1057">
            <v>20719952.293721002</v>
          </cell>
        </row>
        <row r="1058">
          <cell r="A1058">
            <v>4403</v>
          </cell>
          <cell r="B1058">
            <v>3809130.6372540002</v>
          </cell>
        </row>
        <row r="1059">
          <cell r="A1059">
            <v>4404</v>
          </cell>
          <cell r="B1059">
            <v>2452294.0631360002</v>
          </cell>
        </row>
        <row r="1060">
          <cell r="A1060">
            <v>1275</v>
          </cell>
          <cell r="B1060">
            <v>0</v>
          </cell>
        </row>
        <row r="1061">
          <cell r="A1061">
            <v>1110</v>
          </cell>
          <cell r="B1061">
            <v>1095539.222171</v>
          </cell>
        </row>
        <row r="1062">
          <cell r="A1062">
            <v>1114</v>
          </cell>
          <cell r="B1062">
            <v>17724.249077</v>
          </cell>
        </row>
        <row r="1063">
          <cell r="A1063">
            <v>1116</v>
          </cell>
          <cell r="B1063">
            <v>8461.8665560000009</v>
          </cell>
        </row>
        <row r="1064">
          <cell r="A1064">
            <v>1118</v>
          </cell>
          <cell r="B1064">
            <v>137852.72511199999</v>
          </cell>
        </row>
        <row r="1068">
          <cell r="B1068">
            <v>286533086.26999998</v>
          </cell>
        </row>
        <row r="1069">
          <cell r="B1069" t="b">
            <v>1</v>
          </cell>
        </row>
        <row r="1074">
          <cell r="A1074" t="str">
            <v>Code</v>
          </cell>
          <cell r="B1074" t="str">
            <v>Amount</v>
          </cell>
        </row>
        <row r="1075">
          <cell r="A1075" t="str">
            <v>021</v>
          </cell>
          <cell r="B1075">
            <v>208556180.07349101</v>
          </cell>
        </row>
        <row r="1076">
          <cell r="A1076">
            <v>3502</v>
          </cell>
          <cell r="B1076">
            <v>18511261.080467999</v>
          </cell>
        </row>
        <row r="1077">
          <cell r="A1077">
            <v>4101</v>
          </cell>
          <cell r="B1077">
            <v>0</v>
          </cell>
        </row>
        <row r="1078">
          <cell r="A1078">
            <v>4103</v>
          </cell>
          <cell r="B1078">
            <v>0</v>
          </cell>
        </row>
        <row r="1079">
          <cell r="A1079">
            <v>4602</v>
          </cell>
          <cell r="B1079">
            <v>0</v>
          </cell>
        </row>
        <row r="1080">
          <cell r="A1080">
            <v>4604</v>
          </cell>
          <cell r="B1080">
            <v>0</v>
          </cell>
        </row>
        <row r="1081">
          <cell r="A1081">
            <v>4606</v>
          </cell>
          <cell r="B1081">
            <v>0</v>
          </cell>
        </row>
        <row r="1082">
          <cell r="A1082">
            <v>4806</v>
          </cell>
          <cell r="B1082">
            <v>0</v>
          </cell>
        </row>
        <row r="1083">
          <cell r="A1083">
            <v>4808</v>
          </cell>
          <cell r="B1083">
            <v>0</v>
          </cell>
        </row>
        <row r="1084">
          <cell r="A1084">
            <v>4809</v>
          </cell>
          <cell r="B1084">
            <v>0</v>
          </cell>
        </row>
        <row r="1085">
          <cell r="A1085">
            <v>4402</v>
          </cell>
          <cell r="B1085">
            <v>18215136.969597999</v>
          </cell>
        </row>
        <row r="1086">
          <cell r="A1086">
            <v>4403</v>
          </cell>
          <cell r="B1086">
            <v>3348648.4577330002</v>
          </cell>
        </row>
        <row r="1087">
          <cell r="A1087">
            <v>4404</v>
          </cell>
          <cell r="B1087">
            <v>2155838.5664479998</v>
          </cell>
        </row>
        <row r="1088">
          <cell r="A1088">
            <v>1275</v>
          </cell>
          <cell r="B1088">
            <v>0</v>
          </cell>
        </row>
        <row r="1089">
          <cell r="A1089">
            <v>1110</v>
          </cell>
          <cell r="B1089">
            <v>963100.527672</v>
          </cell>
        </row>
        <row r="1090">
          <cell r="A1090">
            <v>1114</v>
          </cell>
          <cell r="B1090">
            <v>15581.581464999999</v>
          </cell>
        </row>
        <row r="1091">
          <cell r="A1091">
            <v>1116</v>
          </cell>
          <cell r="B1091">
            <v>7438.9195570000002</v>
          </cell>
        </row>
        <row r="1092">
          <cell r="A1092">
            <v>1118</v>
          </cell>
          <cell r="B1092">
            <v>121187.840298</v>
          </cell>
        </row>
        <row r="1096">
          <cell r="B1096">
            <v>251894374.02000001</v>
          </cell>
        </row>
        <row r="1097">
          <cell r="B1097" t="b">
            <v>1</v>
          </cell>
        </row>
        <row r="1103">
          <cell r="A1103" t="str">
            <v>Code</v>
          </cell>
          <cell r="B1103" t="str">
            <v>Amount</v>
          </cell>
        </row>
        <row r="1104">
          <cell r="A1104" t="str">
            <v>021</v>
          </cell>
          <cell r="B1104">
            <v>320683222.35226798</v>
          </cell>
        </row>
        <row r="1105">
          <cell r="A1105">
            <v>3502</v>
          </cell>
          <cell r="B1105">
            <v>28463557.641863</v>
          </cell>
        </row>
        <row r="1106">
          <cell r="A1106">
            <v>4101</v>
          </cell>
          <cell r="B1106">
            <v>0</v>
          </cell>
        </row>
        <row r="1107">
          <cell r="A1107">
            <v>4103</v>
          </cell>
          <cell r="B1107">
            <v>0</v>
          </cell>
        </row>
        <row r="1108">
          <cell r="A1108">
            <v>4602</v>
          </cell>
          <cell r="B1108">
            <v>0</v>
          </cell>
        </row>
        <row r="1109">
          <cell r="A1109">
            <v>4604</v>
          </cell>
          <cell r="B1109">
            <v>0</v>
          </cell>
        </row>
        <row r="1110">
          <cell r="A1110">
            <v>4606</v>
          </cell>
          <cell r="B1110">
            <v>0</v>
          </cell>
        </row>
        <row r="1111">
          <cell r="A1111">
            <v>4806</v>
          </cell>
          <cell r="B1111">
            <v>0</v>
          </cell>
        </row>
        <row r="1112">
          <cell r="A1112">
            <v>4808</v>
          </cell>
          <cell r="B1112">
            <v>0</v>
          </cell>
        </row>
        <row r="1113">
          <cell r="A1113">
            <v>4809</v>
          </cell>
          <cell r="B1113">
            <v>0</v>
          </cell>
        </row>
        <row r="1114">
          <cell r="A1114">
            <v>4402</v>
          </cell>
          <cell r="B1114">
            <v>28008226.929262999</v>
          </cell>
        </row>
        <row r="1115">
          <cell r="A1115">
            <v>4403</v>
          </cell>
          <cell r="B1115">
            <v>5148998.1144279996</v>
          </cell>
        </row>
        <row r="1116">
          <cell r="A1116">
            <v>4404</v>
          </cell>
          <cell r="B1116">
            <v>3314892.2180880001</v>
          </cell>
        </row>
        <row r="1117">
          <cell r="A1117">
            <v>1275</v>
          </cell>
          <cell r="B1117">
            <v>0</v>
          </cell>
        </row>
        <row r="1118">
          <cell r="A1118">
            <v>1110</v>
          </cell>
          <cell r="B1118">
            <v>1480896.8046599999</v>
          </cell>
        </row>
        <row r="1119">
          <cell r="A1119">
            <v>1114</v>
          </cell>
          <cell r="B1119">
            <v>23958.780563</v>
          </cell>
        </row>
        <row r="1120">
          <cell r="A1120">
            <v>1116</v>
          </cell>
          <cell r="B1120">
            <v>11438.340947000001</v>
          </cell>
        </row>
        <row r="1121">
          <cell r="A1121">
            <v>1118</v>
          </cell>
          <cell r="B1121">
            <v>186342.630187</v>
          </cell>
        </row>
        <row r="1125">
          <cell r="B1125">
            <v>387321533.81</v>
          </cell>
        </row>
        <row r="1126">
          <cell r="B1126" t="b">
            <v>0</v>
          </cell>
        </row>
      </sheetData>
      <sheetData sheetId="5">
        <row r="1">
          <cell r="A1" t="str">
            <v>Code</v>
          </cell>
          <cell r="B1" t="str">
            <v>AmountFGR</v>
          </cell>
        </row>
        <row r="12">
          <cell r="A12" t="str">
            <v>021</v>
          </cell>
          <cell r="B12">
            <v>86.383909000000003</v>
          </cell>
        </row>
        <row r="13">
          <cell r="A13">
            <v>5102</v>
          </cell>
          <cell r="B13">
            <v>0</v>
          </cell>
        </row>
        <row r="14">
          <cell r="A14">
            <v>4101</v>
          </cell>
          <cell r="B14">
            <v>0</v>
          </cell>
        </row>
        <row r="15">
          <cell r="A15">
            <v>4103</v>
          </cell>
          <cell r="B15">
            <v>0</v>
          </cell>
        </row>
        <row r="16">
          <cell r="A16">
            <v>1203</v>
          </cell>
          <cell r="B16">
            <v>22.334710999999999</v>
          </cell>
        </row>
        <row r="17">
          <cell r="A17">
            <v>1205</v>
          </cell>
          <cell r="B17">
            <v>0</v>
          </cell>
        </row>
        <row r="18">
          <cell r="A18">
            <v>1225</v>
          </cell>
          <cell r="B18">
            <v>0</v>
          </cell>
        </row>
        <row r="19">
          <cell r="A19">
            <v>1251</v>
          </cell>
          <cell r="B19">
            <v>0</v>
          </cell>
        </row>
        <row r="20">
          <cell r="A20">
            <v>1275</v>
          </cell>
          <cell r="B20">
            <v>0</v>
          </cell>
        </row>
        <row r="21">
          <cell r="A21">
            <v>1282</v>
          </cell>
          <cell r="B21">
            <v>0</v>
          </cell>
        </row>
        <row r="22">
          <cell r="A22">
            <v>1116</v>
          </cell>
          <cell r="B22">
            <v>-166.27418800000001</v>
          </cell>
        </row>
        <row r="23">
          <cell r="A23">
            <v>1180</v>
          </cell>
          <cell r="B23">
            <v>137.152308</v>
          </cell>
        </row>
        <row r="24">
          <cell r="A24">
            <v>1291</v>
          </cell>
          <cell r="B24">
            <v>0</v>
          </cell>
        </row>
        <row r="25">
          <cell r="B25">
            <v>79.596739999999997</v>
          </cell>
        </row>
        <row r="40">
          <cell r="A40" t="str">
            <v>021</v>
          </cell>
          <cell r="B40">
            <v>2.301472</v>
          </cell>
        </row>
        <row r="41">
          <cell r="A41">
            <v>5102</v>
          </cell>
          <cell r="B41">
            <v>0</v>
          </cell>
        </row>
        <row r="42">
          <cell r="A42">
            <v>4101</v>
          </cell>
          <cell r="B42">
            <v>0</v>
          </cell>
        </row>
        <row r="43">
          <cell r="A43">
            <v>4103</v>
          </cell>
          <cell r="B43">
            <v>0</v>
          </cell>
        </row>
        <row r="44">
          <cell r="A44">
            <v>1203</v>
          </cell>
          <cell r="B44">
            <v>0.59504999999999997</v>
          </cell>
        </row>
        <row r="45">
          <cell r="A45">
            <v>1205</v>
          </cell>
          <cell r="B45">
            <v>0</v>
          </cell>
        </row>
        <row r="46">
          <cell r="A46">
            <v>1225</v>
          </cell>
          <cell r="B46">
            <v>0</v>
          </cell>
        </row>
        <row r="47">
          <cell r="A47">
            <v>1251</v>
          </cell>
          <cell r="B47">
            <v>0</v>
          </cell>
        </row>
        <row r="48">
          <cell r="A48">
            <v>1275</v>
          </cell>
          <cell r="B48">
            <v>0</v>
          </cell>
        </row>
        <row r="49">
          <cell r="A49">
            <v>1282</v>
          </cell>
          <cell r="B49">
            <v>0</v>
          </cell>
        </row>
        <row r="50">
          <cell r="A50">
            <v>1116</v>
          </cell>
          <cell r="B50">
            <v>-4.4299390000000001</v>
          </cell>
        </row>
        <row r="51">
          <cell r="A51">
            <v>1180</v>
          </cell>
          <cell r="B51">
            <v>3.6540629999999998</v>
          </cell>
        </row>
        <row r="52">
          <cell r="A52">
            <v>1291</v>
          </cell>
          <cell r="B52">
            <v>0</v>
          </cell>
        </row>
        <row r="53">
          <cell r="B53">
            <v>2.1206459999999998</v>
          </cell>
        </row>
        <row r="68">
          <cell r="A68" t="str">
            <v>021</v>
          </cell>
          <cell r="B68">
            <v>164.706883</v>
          </cell>
        </row>
        <row r="69">
          <cell r="A69">
            <v>5102</v>
          </cell>
          <cell r="B69">
            <v>0</v>
          </cell>
        </row>
        <row r="70">
          <cell r="A70">
            <v>4101</v>
          </cell>
          <cell r="B70">
            <v>0</v>
          </cell>
        </row>
        <row r="71">
          <cell r="A71">
            <v>4103</v>
          </cell>
          <cell r="B71">
            <v>0</v>
          </cell>
        </row>
        <row r="72">
          <cell r="A72">
            <v>1203</v>
          </cell>
          <cell r="B72">
            <v>22.545134000000001</v>
          </cell>
        </row>
        <row r="73">
          <cell r="A73">
            <v>1205</v>
          </cell>
          <cell r="B73">
            <v>0</v>
          </cell>
        </row>
        <row r="74">
          <cell r="A74">
            <v>1225</v>
          </cell>
          <cell r="B74">
            <v>0</v>
          </cell>
        </row>
        <row r="75">
          <cell r="A75">
            <v>1251</v>
          </cell>
          <cell r="B75">
            <v>0</v>
          </cell>
        </row>
        <row r="76">
          <cell r="A76">
            <v>1275</v>
          </cell>
          <cell r="B76">
            <v>333.01997799999998</v>
          </cell>
        </row>
        <row r="77">
          <cell r="A77">
            <v>1282</v>
          </cell>
          <cell r="B77">
            <v>2.4282629999999998</v>
          </cell>
        </row>
        <row r="78">
          <cell r="A78">
            <v>1116</v>
          </cell>
          <cell r="B78">
            <v>-143.86347000000001</v>
          </cell>
        </row>
        <row r="79">
          <cell r="A79">
            <v>1180</v>
          </cell>
          <cell r="B79">
            <v>138.444468</v>
          </cell>
        </row>
        <row r="80">
          <cell r="A80">
            <v>1291</v>
          </cell>
          <cell r="B80">
            <v>0</v>
          </cell>
        </row>
        <row r="81">
          <cell r="B81">
            <v>517.28125599999998</v>
          </cell>
        </row>
        <row r="96">
          <cell r="A96" t="str">
            <v>021</v>
          </cell>
          <cell r="B96">
            <v>53.718201000000001</v>
          </cell>
        </row>
        <row r="97">
          <cell r="A97">
            <v>5102</v>
          </cell>
          <cell r="B97">
            <v>8.0190439999999992</v>
          </cell>
        </row>
        <row r="98">
          <cell r="A98">
            <v>4101</v>
          </cell>
          <cell r="B98">
            <v>3.8341080000000001</v>
          </cell>
        </row>
        <row r="99">
          <cell r="A99">
            <v>4103</v>
          </cell>
          <cell r="B99">
            <v>18.501552</v>
          </cell>
        </row>
        <row r="100">
          <cell r="A100">
            <v>1203</v>
          </cell>
          <cell r="B100">
            <v>5.3191670000000002</v>
          </cell>
        </row>
        <row r="101">
          <cell r="A101">
            <v>1205</v>
          </cell>
          <cell r="B101">
            <v>3.0834E-2</v>
          </cell>
        </row>
        <row r="102">
          <cell r="A102">
            <v>1225</v>
          </cell>
          <cell r="B102">
            <v>2.0955059999999999</v>
          </cell>
        </row>
        <row r="103">
          <cell r="A103">
            <v>1251</v>
          </cell>
          <cell r="B103">
            <v>0.55301500000000003</v>
          </cell>
        </row>
        <row r="104">
          <cell r="A104">
            <v>1275</v>
          </cell>
          <cell r="B104">
            <v>109.99909</v>
          </cell>
        </row>
        <row r="105">
          <cell r="A105">
            <v>1282</v>
          </cell>
          <cell r="B105">
            <v>0.80207399999999995</v>
          </cell>
        </row>
        <row r="106">
          <cell r="A106">
            <v>1116</v>
          </cell>
          <cell r="B106">
            <v>-28.285252</v>
          </cell>
        </row>
        <row r="107">
          <cell r="A107">
            <v>1180</v>
          </cell>
          <cell r="B107">
            <v>76.215474999999998</v>
          </cell>
        </row>
        <row r="108">
          <cell r="A108">
            <v>1291</v>
          </cell>
          <cell r="B108">
            <v>0</v>
          </cell>
        </row>
        <row r="109">
          <cell r="B109">
            <v>250.80281399999998</v>
          </cell>
        </row>
        <row r="124">
          <cell r="A124" t="str">
            <v>021</v>
          </cell>
          <cell r="B124">
            <v>356.51232800000002</v>
          </cell>
        </row>
        <row r="125">
          <cell r="A125">
            <v>5102</v>
          </cell>
          <cell r="B125">
            <v>51.047851000000001</v>
          </cell>
        </row>
        <row r="126">
          <cell r="A126">
            <v>4101</v>
          </cell>
          <cell r="B126">
            <v>24.407267000000001</v>
          </cell>
        </row>
        <row r="127">
          <cell r="A127">
            <v>4103</v>
          </cell>
          <cell r="B127">
            <v>117.777687</v>
          </cell>
        </row>
        <row r="128">
          <cell r="A128">
            <v>1203</v>
          </cell>
          <cell r="B128">
            <v>33.860897999999999</v>
          </cell>
        </row>
        <row r="129">
          <cell r="A129">
            <v>1205</v>
          </cell>
          <cell r="B129">
            <v>0.19628499999999999</v>
          </cell>
        </row>
        <row r="130">
          <cell r="A130">
            <v>1225</v>
          </cell>
          <cell r="B130">
            <v>13.339627999999999</v>
          </cell>
        </row>
        <row r="131">
          <cell r="A131">
            <v>1251</v>
          </cell>
          <cell r="B131">
            <v>3.520397</v>
          </cell>
        </row>
        <row r="132">
          <cell r="A132">
            <v>1275</v>
          </cell>
          <cell r="B132">
            <v>800.26884500000006</v>
          </cell>
        </row>
        <row r="133">
          <cell r="A133">
            <v>1282</v>
          </cell>
          <cell r="B133">
            <v>5.8352760000000004</v>
          </cell>
        </row>
        <row r="134">
          <cell r="A134">
            <v>1116</v>
          </cell>
          <cell r="B134">
            <v>-180.05903699999999</v>
          </cell>
        </row>
        <row r="135">
          <cell r="A135">
            <v>1180</v>
          </cell>
          <cell r="B135">
            <v>485.17457100000001</v>
          </cell>
        </row>
        <row r="136">
          <cell r="A136">
            <v>1291</v>
          </cell>
          <cell r="B136">
            <v>0</v>
          </cell>
        </row>
        <row r="137">
          <cell r="B137">
            <v>1711.8819960000001</v>
          </cell>
        </row>
        <row r="152">
          <cell r="A152" t="str">
            <v>021</v>
          </cell>
          <cell r="B152">
            <v>185.62792899999999</v>
          </cell>
        </row>
        <row r="153">
          <cell r="A153">
            <v>5102</v>
          </cell>
          <cell r="B153">
            <v>27.710505999999999</v>
          </cell>
        </row>
        <row r="154">
          <cell r="A154">
            <v>4101</v>
          </cell>
          <cell r="B154">
            <v>13.249093</v>
          </cell>
        </row>
        <row r="155">
          <cell r="A155">
            <v>4103</v>
          </cell>
          <cell r="B155">
            <v>63.933726</v>
          </cell>
        </row>
        <row r="156">
          <cell r="A156">
            <v>1203</v>
          </cell>
          <cell r="B156">
            <v>18.380844</v>
          </cell>
        </row>
        <row r="157">
          <cell r="A157">
            <v>1205</v>
          </cell>
          <cell r="B157">
            <v>0.21310100000000001</v>
          </cell>
        </row>
        <row r="158">
          <cell r="A158">
            <v>1225</v>
          </cell>
          <cell r="B158">
            <v>14.482405</v>
          </cell>
        </row>
        <row r="159">
          <cell r="A159">
            <v>1251</v>
          </cell>
          <cell r="B159">
            <v>3.8219820000000002</v>
          </cell>
        </row>
        <row r="160">
          <cell r="A160">
            <v>1275</v>
          </cell>
          <cell r="B160">
            <v>705.92126699999994</v>
          </cell>
        </row>
        <row r="161">
          <cell r="A161">
            <v>1282</v>
          </cell>
          <cell r="B161">
            <v>5.1473269999999998</v>
          </cell>
        </row>
        <row r="162">
          <cell r="A162">
            <v>1116</v>
          </cell>
          <cell r="B162">
            <v>-58.645294</v>
          </cell>
        </row>
        <row r="163">
          <cell r="A163">
            <v>1180</v>
          </cell>
          <cell r="B163">
            <v>300.99339700000002</v>
          </cell>
        </row>
        <row r="164">
          <cell r="A164">
            <v>1291</v>
          </cell>
          <cell r="B164">
            <v>0</v>
          </cell>
        </row>
        <row r="165">
          <cell r="B165">
            <v>1280.8362829999999</v>
          </cell>
        </row>
        <row r="180">
          <cell r="A180" t="str">
            <v>021</v>
          </cell>
          <cell r="B180">
            <v>157.07506900000001</v>
          </cell>
        </row>
        <row r="181">
          <cell r="A181">
            <v>5102</v>
          </cell>
          <cell r="B181">
            <v>239.578821</v>
          </cell>
        </row>
        <row r="182">
          <cell r="A182">
            <v>4101</v>
          </cell>
          <cell r="B182">
            <v>45.819474999999997</v>
          </cell>
        </row>
        <row r="183">
          <cell r="A183">
            <v>4103</v>
          </cell>
          <cell r="B183">
            <v>221.10266100000001</v>
          </cell>
        </row>
        <row r="184">
          <cell r="A184">
            <v>1203</v>
          </cell>
          <cell r="B184">
            <v>9.5350000000000001</v>
          </cell>
        </row>
        <row r="185">
          <cell r="A185">
            <v>1205</v>
          </cell>
          <cell r="B185">
            <v>0.18424199999999999</v>
          </cell>
        </row>
        <row r="186">
          <cell r="A186">
            <v>1225</v>
          </cell>
          <cell r="B186">
            <v>12.521163</v>
          </cell>
        </row>
        <row r="187">
          <cell r="A187">
            <v>1251</v>
          </cell>
          <cell r="B187">
            <v>3.3043999999999998</v>
          </cell>
        </row>
        <row r="188">
          <cell r="A188">
            <v>1275</v>
          </cell>
          <cell r="B188">
            <v>610.32369400000005</v>
          </cell>
        </row>
        <row r="189">
          <cell r="A189">
            <v>1282</v>
          </cell>
          <cell r="B189">
            <v>4.4502629999999996</v>
          </cell>
        </row>
        <row r="190">
          <cell r="A190">
            <v>1116</v>
          </cell>
          <cell r="B190">
            <v>-33.80227</v>
          </cell>
        </row>
        <row r="191">
          <cell r="A191">
            <v>1180</v>
          </cell>
          <cell r="B191">
            <v>325.29017499999998</v>
          </cell>
        </row>
        <row r="192">
          <cell r="A192">
            <v>1291</v>
          </cell>
          <cell r="B192">
            <v>56.862568000000003</v>
          </cell>
        </row>
        <row r="193">
          <cell r="B193">
            <v>1652.245261</v>
          </cell>
        </row>
        <row r="208">
          <cell r="A208" t="str">
            <v>021</v>
          </cell>
          <cell r="B208">
            <v>297.35949799999997</v>
          </cell>
        </row>
        <row r="209">
          <cell r="A209">
            <v>5102</v>
          </cell>
          <cell r="B209">
            <v>490.89869800000002</v>
          </cell>
        </row>
        <row r="210">
          <cell r="A210">
            <v>4101</v>
          </cell>
          <cell r="B210">
            <v>78.237022999999994</v>
          </cell>
        </row>
        <row r="211">
          <cell r="A211">
            <v>4103</v>
          </cell>
          <cell r="B211">
            <v>377.53409599999998</v>
          </cell>
        </row>
        <row r="212">
          <cell r="A212">
            <v>1203</v>
          </cell>
          <cell r="B212">
            <v>16.281068000000001</v>
          </cell>
        </row>
        <row r="213">
          <cell r="A213">
            <v>1205</v>
          </cell>
          <cell r="B213">
            <v>0.31459399999999998</v>
          </cell>
        </row>
        <row r="214">
          <cell r="A214">
            <v>1225</v>
          </cell>
          <cell r="B214">
            <v>21.379958999999999</v>
          </cell>
        </row>
        <row r="215">
          <cell r="A215">
            <v>1251</v>
          </cell>
          <cell r="B215">
            <v>5.6422829999999999</v>
          </cell>
        </row>
        <row r="216">
          <cell r="A216">
            <v>1275</v>
          </cell>
          <cell r="B216">
            <v>961.96735799999999</v>
          </cell>
        </row>
        <row r="217">
          <cell r="A217">
            <v>1282</v>
          </cell>
          <cell r="B217">
            <v>7.0143240000000002</v>
          </cell>
        </row>
        <row r="218">
          <cell r="A218">
            <v>1116</v>
          </cell>
          <cell r="B218">
            <v>-86.576363999999998</v>
          </cell>
        </row>
        <row r="219">
          <cell r="A219">
            <v>1180</v>
          </cell>
          <cell r="B219">
            <v>555.43489099999999</v>
          </cell>
        </row>
        <row r="220">
          <cell r="A220">
            <v>1291</v>
          </cell>
          <cell r="B220">
            <v>97.093170000000001</v>
          </cell>
        </row>
        <row r="221">
          <cell r="B221">
            <v>2822.580598</v>
          </cell>
        </row>
        <row r="236">
          <cell r="A236" t="str">
            <v>021</v>
          </cell>
          <cell r="B236">
            <v>202.88645399999999</v>
          </cell>
        </row>
        <row r="237">
          <cell r="A237">
            <v>5102</v>
          </cell>
          <cell r="B237">
            <v>284.69644499999998</v>
          </cell>
        </row>
        <row r="238">
          <cell r="A238">
            <v>4101</v>
          </cell>
          <cell r="B238">
            <v>45.373520999999997</v>
          </cell>
        </row>
        <row r="239">
          <cell r="A239">
            <v>4103</v>
          </cell>
          <cell r="B239">
            <v>218.950703</v>
          </cell>
        </row>
        <row r="240">
          <cell r="A240">
            <v>1203</v>
          </cell>
          <cell r="B240">
            <v>9.4421970000000002</v>
          </cell>
        </row>
        <row r="241">
          <cell r="A241">
            <v>1205</v>
          </cell>
          <cell r="B241">
            <v>0.182449</v>
          </cell>
        </row>
        <row r="242">
          <cell r="A242">
            <v>1225</v>
          </cell>
          <cell r="B242">
            <v>12.399296</v>
          </cell>
        </row>
        <row r="243">
          <cell r="A243">
            <v>1251</v>
          </cell>
          <cell r="B243">
            <v>3.2722389999999999</v>
          </cell>
        </row>
        <row r="244">
          <cell r="A244">
            <v>1275</v>
          </cell>
          <cell r="B244">
            <v>185.964157</v>
          </cell>
        </row>
        <row r="245">
          <cell r="A245">
            <v>1282</v>
          </cell>
          <cell r="B245">
            <v>1.3559840000000001</v>
          </cell>
        </row>
        <row r="246">
          <cell r="A246">
            <v>1116</v>
          </cell>
          <cell r="B246">
            <v>-50.209916999999997</v>
          </cell>
        </row>
        <row r="247">
          <cell r="A247">
            <v>1180</v>
          </cell>
          <cell r="B247">
            <v>322.12417699999997</v>
          </cell>
        </row>
        <row r="248">
          <cell r="A248">
            <v>1291</v>
          </cell>
          <cell r="B248">
            <v>56.309133000000003</v>
          </cell>
        </row>
        <row r="249">
          <cell r="B249">
            <v>1292.746838</v>
          </cell>
        </row>
        <row r="264">
          <cell r="A264" t="str">
            <v>021</v>
          </cell>
          <cell r="B264">
            <v>676.71995300000003</v>
          </cell>
        </row>
        <row r="265">
          <cell r="A265">
            <v>5102</v>
          </cell>
          <cell r="B265">
            <v>949.59402699999998</v>
          </cell>
        </row>
        <row r="266">
          <cell r="A266">
            <v>4101</v>
          </cell>
          <cell r="B266">
            <v>151.34163100000001</v>
          </cell>
        </row>
        <row r="267">
          <cell r="A267">
            <v>4103</v>
          </cell>
          <cell r="B267">
            <v>730.30163600000003</v>
          </cell>
        </row>
        <row r="268">
          <cell r="A268">
            <v>1203</v>
          </cell>
          <cell r="B268">
            <v>31.494084000000001</v>
          </cell>
        </row>
        <row r="269">
          <cell r="A269">
            <v>1205</v>
          </cell>
          <cell r="B269">
            <v>0.60855099999999995</v>
          </cell>
        </row>
        <row r="270">
          <cell r="A270">
            <v>1225</v>
          </cell>
          <cell r="B270">
            <v>41.357374999999998</v>
          </cell>
        </row>
        <row r="271">
          <cell r="A271">
            <v>1251</v>
          </cell>
          <cell r="B271">
            <v>10.914427</v>
          </cell>
        </row>
        <row r="272">
          <cell r="A272">
            <v>1275</v>
          </cell>
          <cell r="B272">
            <v>930.41442099999995</v>
          </cell>
        </row>
        <row r="273">
          <cell r="A273">
            <v>1282</v>
          </cell>
          <cell r="B273">
            <v>6.7842510000000003</v>
          </cell>
        </row>
        <row r="274">
          <cell r="A274">
            <v>1116</v>
          </cell>
          <cell r="B274">
            <v>-223.29765900000001</v>
          </cell>
        </row>
        <row r="275">
          <cell r="A275">
            <v>1180</v>
          </cell>
          <cell r="B275">
            <v>1396.762618</v>
          </cell>
        </row>
        <row r="276">
          <cell r="A276">
            <v>1291</v>
          </cell>
          <cell r="B276">
            <v>469.54236300000002</v>
          </cell>
        </row>
        <row r="277">
          <cell r="B277">
            <v>5172.5376780000006</v>
          </cell>
        </row>
        <row r="292">
          <cell r="A292" t="str">
            <v>021</v>
          </cell>
          <cell r="B292">
            <v>186.95264900000001</v>
          </cell>
        </row>
        <row r="293">
          <cell r="A293">
            <v>5102</v>
          </cell>
          <cell r="B293">
            <v>258.03702700000002</v>
          </cell>
        </row>
        <row r="294">
          <cell r="A294">
            <v>4101</v>
          </cell>
          <cell r="B294">
            <v>51.405842</v>
          </cell>
        </row>
        <row r="295">
          <cell r="A295">
            <v>4103</v>
          </cell>
          <cell r="B295">
            <v>248.05977300000001</v>
          </cell>
        </row>
        <row r="296">
          <cell r="A296">
            <v>1203</v>
          </cell>
          <cell r="B296">
            <v>8.5580149999999993</v>
          </cell>
        </row>
        <row r="297">
          <cell r="A297">
            <v>1205</v>
          </cell>
          <cell r="B297">
            <v>8.2682000000000005E-2</v>
          </cell>
        </row>
        <row r="298">
          <cell r="A298">
            <v>1225</v>
          </cell>
          <cell r="B298">
            <v>5.619103</v>
          </cell>
        </row>
        <row r="299">
          <cell r="A299">
            <v>1251</v>
          </cell>
          <cell r="B299">
            <v>1.4829110000000001</v>
          </cell>
        </row>
        <row r="300">
          <cell r="A300">
            <v>1275</v>
          </cell>
          <cell r="B300">
            <v>252.825275</v>
          </cell>
        </row>
        <row r="301">
          <cell r="A301">
            <v>1282</v>
          </cell>
          <cell r="B301">
            <v>1.843512</v>
          </cell>
        </row>
        <row r="302">
          <cell r="A302">
            <v>1116</v>
          </cell>
          <cell r="B302">
            <v>-60.677576000000002</v>
          </cell>
        </row>
        <row r="303">
          <cell r="A303">
            <v>1180</v>
          </cell>
          <cell r="B303">
            <v>379.54795799999999</v>
          </cell>
        </row>
        <row r="304">
          <cell r="A304">
            <v>1291</v>
          </cell>
          <cell r="B304">
            <v>127.59064600000001</v>
          </cell>
        </row>
        <row r="305">
          <cell r="B305">
            <v>1461.3278169999999</v>
          </cell>
        </row>
        <row r="320">
          <cell r="A320" t="str">
            <v>021</v>
          </cell>
          <cell r="B320">
            <v>158.51659100000001</v>
          </cell>
        </row>
        <row r="321">
          <cell r="A321">
            <v>5102</v>
          </cell>
          <cell r="B321">
            <v>205.324895</v>
          </cell>
        </row>
        <row r="322">
          <cell r="A322">
            <v>4101</v>
          </cell>
          <cell r="B322">
            <v>40.904591000000003</v>
          </cell>
        </row>
        <row r="323">
          <cell r="A323">
            <v>4103</v>
          </cell>
          <cell r="B323">
            <v>197.385807</v>
          </cell>
        </row>
        <row r="324">
          <cell r="A324">
            <v>1203</v>
          </cell>
          <cell r="B324">
            <v>6.8097729999999999</v>
          </cell>
        </row>
        <row r="325">
          <cell r="A325">
            <v>1205</v>
          </cell>
          <cell r="B325">
            <v>6.5792000000000003E-2</v>
          </cell>
        </row>
        <row r="326">
          <cell r="A326">
            <v>1225</v>
          </cell>
          <cell r="B326">
            <v>4.4712259999999997</v>
          </cell>
        </row>
        <row r="327">
          <cell r="A327">
            <v>1251</v>
          </cell>
          <cell r="B327">
            <v>1.17998</v>
          </cell>
        </row>
        <row r="328">
          <cell r="A328">
            <v>1275</v>
          </cell>
          <cell r="B328">
            <v>134.118537</v>
          </cell>
        </row>
        <row r="329">
          <cell r="A329">
            <v>1282</v>
          </cell>
          <cell r="B329">
            <v>0.97794499999999995</v>
          </cell>
        </row>
        <row r="330">
          <cell r="A330">
            <v>1116</v>
          </cell>
          <cell r="B330">
            <v>-36.211713000000003</v>
          </cell>
        </row>
        <row r="331">
          <cell r="A331">
            <v>1180</v>
          </cell>
          <cell r="B331">
            <v>302.013418</v>
          </cell>
        </row>
        <row r="332">
          <cell r="A332">
            <v>1291</v>
          </cell>
          <cell r="B332">
            <v>101.526267</v>
          </cell>
        </row>
        <row r="333">
          <cell r="B333">
            <v>1117.0831089999999</v>
          </cell>
        </row>
        <row r="348">
          <cell r="A348" t="str">
            <v>021</v>
          </cell>
          <cell r="B348">
            <v>167.82620800000001</v>
          </cell>
        </row>
        <row r="349">
          <cell r="A349">
            <v>5102</v>
          </cell>
          <cell r="B349">
            <v>231.638204</v>
          </cell>
        </row>
        <row r="350">
          <cell r="A350">
            <v>4101</v>
          </cell>
          <cell r="B350">
            <v>46.146698999999998</v>
          </cell>
        </row>
        <row r="351">
          <cell r="A351">
            <v>4103</v>
          </cell>
          <cell r="B351">
            <v>222.68168600000001</v>
          </cell>
        </row>
        <row r="352">
          <cell r="A352">
            <v>1203</v>
          </cell>
          <cell r="B352">
            <v>15.364951</v>
          </cell>
        </row>
        <row r="353">
          <cell r="A353">
            <v>1205</v>
          </cell>
          <cell r="B353">
            <v>0.14844599999999999</v>
          </cell>
        </row>
        <row r="354">
          <cell r="A354">
            <v>1225</v>
          </cell>
          <cell r="B354">
            <v>10.088467</v>
          </cell>
        </row>
        <row r="355">
          <cell r="A355">
            <v>1251</v>
          </cell>
          <cell r="B355">
            <v>2.6623990000000002</v>
          </cell>
        </row>
        <row r="356">
          <cell r="A356">
            <v>1275</v>
          </cell>
          <cell r="B356">
            <v>226.95964699999999</v>
          </cell>
        </row>
        <row r="357">
          <cell r="A357">
            <v>1282</v>
          </cell>
          <cell r="B357">
            <v>1.654909</v>
          </cell>
        </row>
        <row r="358">
          <cell r="A358">
            <v>1116</v>
          </cell>
          <cell r="B358">
            <v>-81.704813999999999</v>
          </cell>
        </row>
        <row r="359">
          <cell r="A359">
            <v>1180</v>
          </cell>
          <cell r="B359">
            <v>419.34497900000002</v>
          </cell>
        </row>
        <row r="360">
          <cell r="A360">
            <v>1291</v>
          </cell>
          <cell r="B360">
            <v>183.259703</v>
          </cell>
        </row>
        <row r="361">
          <cell r="B361">
            <v>1446.0714840000001</v>
          </cell>
        </row>
        <row r="376">
          <cell r="A376" t="str">
            <v>021</v>
          </cell>
          <cell r="B376">
            <v>541.56628599999999</v>
          </cell>
        </row>
        <row r="377">
          <cell r="A377">
            <v>5102</v>
          </cell>
          <cell r="B377">
            <v>680.54533300000003</v>
          </cell>
        </row>
        <row r="378">
          <cell r="A378">
            <v>4101</v>
          </cell>
          <cell r="B378">
            <v>135.57746499999999</v>
          </cell>
        </row>
        <row r="379">
          <cell r="A379">
            <v>4103</v>
          </cell>
          <cell r="B379">
            <v>654.23138300000005</v>
          </cell>
        </row>
        <row r="380">
          <cell r="A380">
            <v>1203</v>
          </cell>
          <cell r="B380">
            <v>52.665334999999999</v>
          </cell>
        </row>
        <row r="381">
          <cell r="A381">
            <v>1205</v>
          </cell>
          <cell r="B381">
            <v>0.43613000000000002</v>
          </cell>
        </row>
        <row r="382">
          <cell r="A382">
            <v>1225</v>
          </cell>
          <cell r="B382">
            <v>29.639581</v>
          </cell>
        </row>
        <row r="383">
          <cell r="A383">
            <v>1251</v>
          </cell>
          <cell r="B383">
            <v>7.8220400000000003</v>
          </cell>
        </row>
        <row r="384">
          <cell r="A384">
            <v>1275</v>
          </cell>
          <cell r="B384">
            <v>777.93320500000004</v>
          </cell>
        </row>
        <row r="385">
          <cell r="A385">
            <v>1282</v>
          </cell>
          <cell r="B385">
            <v>5.6724119999999996</v>
          </cell>
        </row>
        <row r="386">
          <cell r="A386">
            <v>1116</v>
          </cell>
          <cell r="B386">
            <v>400.076706</v>
          </cell>
        </row>
        <row r="387">
          <cell r="A387">
            <v>1180</v>
          </cell>
          <cell r="B387">
            <v>1694.029691</v>
          </cell>
        </row>
        <row r="388">
          <cell r="A388">
            <v>1291</v>
          </cell>
          <cell r="B388">
            <v>740.31499899999994</v>
          </cell>
        </row>
        <row r="389">
          <cell r="B389">
            <v>5720.5105659999999</v>
          </cell>
        </row>
        <row r="407">
          <cell r="A407" t="str">
            <v>021</v>
          </cell>
          <cell r="B407">
            <v>563.22531500000002</v>
          </cell>
        </row>
        <row r="408">
          <cell r="A408">
            <v>5102</v>
          </cell>
          <cell r="B408">
            <v>658.61241500000006</v>
          </cell>
        </row>
        <row r="409">
          <cell r="A409">
            <v>4101</v>
          </cell>
          <cell r="B409">
            <v>157.44961699999999</v>
          </cell>
        </row>
        <row r="410">
          <cell r="A410">
            <v>4103</v>
          </cell>
          <cell r="B410">
            <v>759.77582700000005</v>
          </cell>
        </row>
        <row r="411">
          <cell r="A411">
            <v>1203</v>
          </cell>
          <cell r="B411">
            <v>50.968012999999999</v>
          </cell>
        </row>
        <row r="412">
          <cell r="A412">
            <v>1205</v>
          </cell>
          <cell r="B412">
            <v>0.422074</v>
          </cell>
        </row>
        <row r="413">
          <cell r="A413">
            <v>1225</v>
          </cell>
          <cell r="B413">
            <v>28.684342999999998</v>
          </cell>
        </row>
        <row r="414">
          <cell r="A414">
            <v>1251</v>
          </cell>
          <cell r="B414">
            <v>7.569947</v>
          </cell>
        </row>
        <row r="415">
          <cell r="A415">
            <v>1275</v>
          </cell>
          <cell r="B415">
            <v>1183.0682710000001</v>
          </cell>
        </row>
        <row r="416">
          <cell r="A416">
            <v>1282</v>
          </cell>
          <cell r="B416">
            <v>8.6265129999999992</v>
          </cell>
        </row>
        <row r="417">
          <cell r="A417">
            <v>1116</v>
          </cell>
          <cell r="B417">
            <v>851.80228199999999</v>
          </cell>
        </row>
        <row r="418">
          <cell r="A418">
            <v>1180</v>
          </cell>
          <cell r="B418">
            <v>2012.032326</v>
          </cell>
        </row>
        <row r="419">
          <cell r="A419">
            <v>1291</v>
          </cell>
          <cell r="B419">
            <v>911.85283300000003</v>
          </cell>
        </row>
        <row r="420">
          <cell r="B420">
            <v>7194.0897759999998</v>
          </cell>
        </row>
        <row r="434">
          <cell r="A434" t="str">
            <v>021</v>
          </cell>
          <cell r="B434">
            <v>676.61566400000004</v>
          </cell>
        </row>
        <row r="435">
          <cell r="A435">
            <v>5102</v>
          </cell>
          <cell r="B435">
            <v>686.34772399999997</v>
          </cell>
        </row>
        <row r="436">
          <cell r="A436">
            <v>4101</v>
          </cell>
          <cell r="B436">
            <v>136.73340999999999</v>
          </cell>
        </row>
        <row r="437">
          <cell r="A437">
            <v>4103</v>
          </cell>
          <cell r="B437">
            <v>659.80941800000005</v>
          </cell>
        </row>
        <row r="438">
          <cell r="A438">
            <v>1203</v>
          </cell>
          <cell r="B438">
            <v>53.114364000000002</v>
          </cell>
        </row>
        <row r="439">
          <cell r="A439">
            <v>1205</v>
          </cell>
          <cell r="B439">
            <v>0.21992400000000001</v>
          </cell>
        </row>
        <row r="440">
          <cell r="A440">
            <v>1225</v>
          </cell>
          <cell r="B440">
            <v>14.946145</v>
          </cell>
        </row>
        <row r="441">
          <cell r="A441">
            <v>1251</v>
          </cell>
          <cell r="B441">
            <v>3.9443649999999999</v>
          </cell>
        </row>
        <row r="442">
          <cell r="A442">
            <v>1275</v>
          </cell>
          <cell r="B442">
            <v>1681.212714</v>
          </cell>
        </row>
        <row r="443">
          <cell r="A443">
            <v>1282</v>
          </cell>
          <cell r="B443">
            <v>12.258805000000001</v>
          </cell>
        </row>
        <row r="444">
          <cell r="A444">
            <v>1116</v>
          </cell>
          <cell r="B444">
            <v>1654.2999629999999</v>
          </cell>
        </row>
        <row r="445">
          <cell r="A445">
            <v>1180</v>
          </cell>
          <cell r="B445">
            <v>2252.078231</v>
          </cell>
        </row>
        <row r="446">
          <cell r="A446">
            <v>1291</v>
          </cell>
          <cell r="B446">
            <v>1425.378802</v>
          </cell>
        </row>
        <row r="447">
          <cell r="B447">
            <v>9256.9595289999997</v>
          </cell>
        </row>
        <row r="461">
          <cell r="A461" t="str">
            <v>021</v>
          </cell>
          <cell r="B461">
            <v>920.75445200000001</v>
          </cell>
        </row>
        <row r="462">
          <cell r="A462">
            <v>5102</v>
          </cell>
          <cell r="B462">
            <v>861.35377300000005</v>
          </cell>
        </row>
        <row r="463">
          <cell r="A463">
            <v>4101</v>
          </cell>
          <cell r="B463">
            <v>205.91749899999999</v>
          </cell>
        </row>
        <row r="464">
          <cell r="A464">
            <v>4103</v>
          </cell>
          <cell r="B464">
            <v>993.65842499999997</v>
          </cell>
        </row>
        <row r="465">
          <cell r="A465">
            <v>1203</v>
          </cell>
          <cell r="B465">
            <v>66.657550999999998</v>
          </cell>
        </row>
        <row r="466">
          <cell r="A466">
            <v>1205</v>
          </cell>
          <cell r="B466">
            <v>0.276001</v>
          </cell>
        </row>
        <row r="467">
          <cell r="A467">
            <v>1225</v>
          </cell>
          <cell r="B467">
            <v>18.757137</v>
          </cell>
        </row>
        <row r="468">
          <cell r="A468">
            <v>1251</v>
          </cell>
          <cell r="B468">
            <v>4.9501059999999999</v>
          </cell>
        </row>
        <row r="469">
          <cell r="A469">
            <v>1275</v>
          </cell>
          <cell r="B469">
            <v>1969.2316390000001</v>
          </cell>
        </row>
        <row r="470">
          <cell r="A470">
            <v>1282</v>
          </cell>
          <cell r="B470">
            <v>14.358936999999999</v>
          </cell>
        </row>
        <row r="471">
          <cell r="A471">
            <v>1116</v>
          </cell>
          <cell r="B471">
            <v>2633.1227739999999</v>
          </cell>
        </row>
        <row r="472">
          <cell r="A472">
            <v>1180</v>
          </cell>
          <cell r="B472">
            <v>3703.4495590000001</v>
          </cell>
        </row>
        <row r="473">
          <cell r="A473">
            <v>1291</v>
          </cell>
          <cell r="B473">
            <v>2981.3736429999999</v>
          </cell>
        </row>
        <row r="474">
          <cell r="B474">
            <v>14373.861496000001</v>
          </cell>
        </row>
        <row r="488">
          <cell r="A488" t="str">
            <v>021</v>
          </cell>
          <cell r="B488">
            <v>1309.1472940000001</v>
          </cell>
        </row>
        <row r="489">
          <cell r="A489">
            <v>5102</v>
          </cell>
          <cell r="B489">
            <v>1341.655002</v>
          </cell>
        </row>
        <row r="490">
          <cell r="A490">
            <v>4101</v>
          </cell>
          <cell r="B490">
            <v>246.72274999999999</v>
          </cell>
        </row>
        <row r="491">
          <cell r="A491">
            <v>4103</v>
          </cell>
          <cell r="B491">
            <v>1190.5648619999999</v>
          </cell>
        </row>
        <row r="492">
          <cell r="A492">
            <v>1203</v>
          </cell>
          <cell r="B492">
            <v>95.839940999999996</v>
          </cell>
        </row>
        <row r="493">
          <cell r="A493">
            <v>1205</v>
          </cell>
          <cell r="B493">
            <v>0.39683299999999999</v>
          </cell>
        </row>
        <row r="494">
          <cell r="A494">
            <v>1225</v>
          </cell>
          <cell r="B494">
            <v>26.968931999999999</v>
          </cell>
        </row>
        <row r="495">
          <cell r="A495">
            <v>1251</v>
          </cell>
          <cell r="B495">
            <v>7.1172409999999999</v>
          </cell>
        </row>
        <row r="496">
          <cell r="A496">
            <v>1275</v>
          </cell>
          <cell r="B496">
            <v>2426.8738549999998</v>
          </cell>
        </row>
        <row r="497">
          <cell r="A497">
            <v>1282</v>
          </cell>
          <cell r="B497">
            <v>17.695900999999999</v>
          </cell>
        </row>
        <row r="498">
          <cell r="A498">
            <v>1116</v>
          </cell>
          <cell r="B498">
            <v>4295.5320629999997</v>
          </cell>
        </row>
        <row r="499">
          <cell r="A499">
            <v>1180</v>
          </cell>
          <cell r="B499">
            <v>7006.3209740000002</v>
          </cell>
        </row>
        <row r="500">
          <cell r="A500">
            <v>1291</v>
          </cell>
          <cell r="B500">
            <v>5511.3509260000001</v>
          </cell>
        </row>
        <row r="501">
          <cell r="B501">
            <v>23476.186573999999</v>
          </cell>
        </row>
        <row r="515">
          <cell r="A515" t="str">
            <v>021</v>
          </cell>
          <cell r="B515">
            <v>1040.7813980000001</v>
          </cell>
        </row>
        <row r="516">
          <cell r="A516">
            <v>5102</v>
          </cell>
          <cell r="B516">
            <v>2233.638774</v>
          </cell>
        </row>
        <row r="517">
          <cell r="A517">
            <v>4101</v>
          </cell>
          <cell r="B517">
            <v>451.82886000000002</v>
          </cell>
        </row>
        <row r="518">
          <cell r="A518">
            <v>4103</v>
          </cell>
          <cell r="B518">
            <v>2180.3079160000002</v>
          </cell>
        </row>
        <row r="519">
          <cell r="A519">
            <v>1203</v>
          </cell>
          <cell r="B519">
            <v>79.779007000000007</v>
          </cell>
        </row>
        <row r="520">
          <cell r="A520">
            <v>1205</v>
          </cell>
          <cell r="B520">
            <v>0.660663</v>
          </cell>
        </row>
        <row r="521">
          <cell r="A521">
            <v>1225</v>
          </cell>
          <cell r="B521">
            <v>44.898913</v>
          </cell>
        </row>
        <row r="522">
          <cell r="A522">
            <v>1251</v>
          </cell>
          <cell r="B522">
            <v>11.849057</v>
          </cell>
        </row>
        <row r="523">
          <cell r="A523">
            <v>1275</v>
          </cell>
          <cell r="B523">
            <v>2188.5244320000002</v>
          </cell>
        </row>
        <row r="524">
          <cell r="A524">
            <v>1282</v>
          </cell>
          <cell r="B524">
            <v>15.957941999999999</v>
          </cell>
        </row>
        <row r="525">
          <cell r="A525">
            <v>1116</v>
          </cell>
          <cell r="B525">
            <v>3515.078571</v>
          </cell>
        </row>
        <row r="526">
          <cell r="A526">
            <v>1180</v>
          </cell>
          <cell r="B526">
            <v>6415.4157290000003</v>
          </cell>
        </row>
        <row r="527">
          <cell r="A527">
            <v>1291</v>
          </cell>
          <cell r="B527">
            <v>5097.5048239999996</v>
          </cell>
        </row>
        <row r="528">
          <cell r="B528">
            <v>23276.226085999999</v>
          </cell>
        </row>
        <row r="542">
          <cell r="A542" t="str">
            <v>021</v>
          </cell>
          <cell r="B542">
            <v>1537.901509</v>
          </cell>
        </row>
        <row r="543">
          <cell r="A543">
            <v>5102</v>
          </cell>
          <cell r="B543">
            <v>3117.1547129999999</v>
          </cell>
        </row>
        <row r="544">
          <cell r="A544">
            <v>4101</v>
          </cell>
          <cell r="B544">
            <v>630.54979000000003</v>
          </cell>
        </row>
        <row r="545">
          <cell r="A545">
            <v>4103</v>
          </cell>
          <cell r="B545">
            <v>3042.7288319999998</v>
          </cell>
        </row>
        <row r="546">
          <cell r="A546">
            <v>1203</v>
          </cell>
          <cell r="B546">
            <v>111.335598</v>
          </cell>
        </row>
        <row r="547">
          <cell r="A547">
            <v>1205</v>
          </cell>
          <cell r="B547">
            <v>0.92198800000000003</v>
          </cell>
        </row>
        <row r="548">
          <cell r="A548">
            <v>1225</v>
          </cell>
          <cell r="B548">
            <v>62.658681000000001</v>
          </cell>
        </row>
        <row r="549">
          <cell r="A549">
            <v>1251</v>
          </cell>
          <cell r="B549">
            <v>16.535952000000002</v>
          </cell>
        </row>
        <row r="550">
          <cell r="A550">
            <v>1275</v>
          </cell>
          <cell r="B550">
            <v>2819.2572829999999</v>
          </cell>
        </row>
        <row r="551">
          <cell r="A551">
            <v>1282</v>
          </cell>
          <cell r="B551">
            <v>20.557022</v>
          </cell>
        </row>
        <row r="552">
          <cell r="A552">
            <v>1116</v>
          </cell>
          <cell r="B552">
            <v>4820.8910550000001</v>
          </cell>
        </row>
        <row r="553">
          <cell r="A553">
            <v>1180</v>
          </cell>
          <cell r="B553">
            <v>9604.1634990000002</v>
          </cell>
        </row>
        <row r="554">
          <cell r="A554">
            <v>1291</v>
          </cell>
          <cell r="B554">
            <v>8394.3112999999994</v>
          </cell>
        </row>
        <row r="555">
          <cell r="B555">
            <v>34178.967222000007</v>
          </cell>
        </row>
        <row r="569">
          <cell r="A569" t="str">
            <v>021</v>
          </cell>
          <cell r="B569">
            <v>145.99374399999999</v>
          </cell>
        </row>
        <row r="570">
          <cell r="A570">
            <v>5102</v>
          </cell>
          <cell r="B570">
            <v>283.32098000000002</v>
          </cell>
        </row>
        <row r="571">
          <cell r="A571">
            <v>4101</v>
          </cell>
          <cell r="B571">
            <v>62.521346999999999</v>
          </cell>
        </row>
        <row r="572">
          <cell r="A572">
            <v>4103</v>
          </cell>
          <cell r="B572">
            <v>301.69783100000001</v>
          </cell>
        </row>
        <row r="573">
          <cell r="A573">
            <v>1203</v>
          </cell>
          <cell r="B573">
            <v>10.119391999999999</v>
          </cell>
        </row>
        <row r="574">
          <cell r="A574">
            <v>1205</v>
          </cell>
          <cell r="B574">
            <v>0.12570000000000001</v>
          </cell>
        </row>
        <row r="575">
          <cell r="A575">
            <v>1225</v>
          </cell>
          <cell r="B575">
            <v>8.5426549999999999</v>
          </cell>
        </row>
        <row r="576">
          <cell r="A576">
            <v>1251</v>
          </cell>
          <cell r="B576">
            <v>2.254451</v>
          </cell>
        </row>
        <row r="577">
          <cell r="A577">
            <v>1275</v>
          </cell>
          <cell r="B577">
            <v>256.24481700000001</v>
          </cell>
        </row>
        <row r="578">
          <cell r="A578">
            <v>1282</v>
          </cell>
          <cell r="B578">
            <v>1.8684460000000001</v>
          </cell>
        </row>
        <row r="579">
          <cell r="A579">
            <v>1116</v>
          </cell>
          <cell r="B579">
            <v>438.17510099999998</v>
          </cell>
        </row>
        <row r="580">
          <cell r="A580">
            <v>1180</v>
          </cell>
          <cell r="B580">
            <v>932.11277600000005</v>
          </cell>
        </row>
        <row r="581">
          <cell r="A581">
            <v>1291</v>
          </cell>
          <cell r="B581">
            <v>788.82973300000003</v>
          </cell>
        </row>
        <row r="582">
          <cell r="B582">
            <v>3231.8069730000002</v>
          </cell>
        </row>
        <row r="596">
          <cell r="A596" t="str">
            <v>021</v>
          </cell>
          <cell r="B596">
            <v>899.29712099999995</v>
          </cell>
        </row>
        <row r="597">
          <cell r="A597">
            <v>5102</v>
          </cell>
          <cell r="B597">
            <v>1673.976942</v>
          </cell>
        </row>
        <row r="598">
          <cell r="A598">
            <v>4101</v>
          </cell>
          <cell r="B598">
            <v>369.40184499999998</v>
          </cell>
        </row>
        <row r="599">
          <cell r="A599">
            <v>4103</v>
          </cell>
          <cell r="B599">
            <v>1782.55494</v>
          </cell>
        </row>
        <row r="600">
          <cell r="A600">
            <v>1203</v>
          </cell>
          <cell r="B600">
            <v>102.496342</v>
          </cell>
        </row>
        <row r="601">
          <cell r="A601">
            <v>1205</v>
          </cell>
          <cell r="B601">
            <v>0.99025399999999997</v>
          </cell>
        </row>
        <row r="602">
          <cell r="A602">
            <v>1225</v>
          </cell>
          <cell r="B602">
            <v>67.298030999999995</v>
          </cell>
        </row>
        <row r="603">
          <cell r="A603">
            <v>1251</v>
          </cell>
          <cell r="B603">
            <v>17.760300999999998</v>
          </cell>
        </row>
        <row r="604">
          <cell r="A604">
            <v>1275</v>
          </cell>
          <cell r="B604">
            <v>2018.6664310000001</v>
          </cell>
        </row>
        <row r="605">
          <cell r="A605">
            <v>1282</v>
          </cell>
          <cell r="B605">
            <v>14.719398</v>
          </cell>
        </row>
        <row r="606">
          <cell r="A606">
            <v>1116</v>
          </cell>
          <cell r="B606">
            <v>2588.9188089999998</v>
          </cell>
        </row>
        <row r="607">
          <cell r="A607">
            <v>1180</v>
          </cell>
          <cell r="B607">
            <v>6818.569152</v>
          </cell>
        </row>
        <row r="608">
          <cell r="A608">
            <v>1291</v>
          </cell>
          <cell r="B608">
            <v>4966.3523610000002</v>
          </cell>
        </row>
        <row r="609">
          <cell r="B609">
            <v>21321.001927000001</v>
          </cell>
        </row>
        <row r="623">
          <cell r="A623" t="str">
            <v>021</v>
          </cell>
          <cell r="B623">
            <v>705.201641</v>
          </cell>
        </row>
        <row r="624">
          <cell r="A624">
            <v>5102</v>
          </cell>
          <cell r="B624">
            <v>1273.691601</v>
          </cell>
        </row>
        <row r="625">
          <cell r="A625">
            <v>4101</v>
          </cell>
          <cell r="B625">
            <v>281.06959799999998</v>
          </cell>
        </row>
        <row r="626">
          <cell r="A626">
            <v>4103</v>
          </cell>
          <cell r="B626">
            <v>1356.3061700000001</v>
          </cell>
        </row>
        <row r="627">
          <cell r="A627">
            <v>1203</v>
          </cell>
          <cell r="B627">
            <v>77.987172999999999</v>
          </cell>
        </row>
        <row r="628">
          <cell r="A628">
            <v>1205</v>
          </cell>
          <cell r="B628">
            <v>0.94182699999999997</v>
          </cell>
        </row>
        <row r="629">
          <cell r="A629">
            <v>1225</v>
          </cell>
          <cell r="B629">
            <v>64.006957999999997</v>
          </cell>
        </row>
        <row r="630">
          <cell r="A630">
            <v>1251</v>
          </cell>
          <cell r="B630">
            <v>16.891769</v>
          </cell>
        </row>
        <row r="631">
          <cell r="A631">
            <v>1275</v>
          </cell>
          <cell r="B631">
            <v>1343.963356</v>
          </cell>
        </row>
        <row r="632">
          <cell r="A632">
            <v>1282</v>
          </cell>
          <cell r="B632">
            <v>9.7997029999999992</v>
          </cell>
        </row>
        <row r="633">
          <cell r="A633">
            <v>1116</v>
          </cell>
          <cell r="B633">
            <v>1969.850396</v>
          </cell>
        </row>
        <row r="634">
          <cell r="A634">
            <v>1180</v>
          </cell>
          <cell r="B634">
            <v>5254.6107659999998</v>
          </cell>
        </row>
        <row r="635">
          <cell r="A635">
            <v>1291</v>
          </cell>
          <cell r="B635">
            <v>3895.0567430000001</v>
          </cell>
        </row>
        <row r="636">
          <cell r="B636">
            <v>16249.377701000001</v>
          </cell>
        </row>
        <row r="650">
          <cell r="A650" t="str">
            <v>021</v>
          </cell>
          <cell r="B650">
            <v>466.01134000000002</v>
          </cell>
        </row>
        <row r="651">
          <cell r="A651">
            <v>5102</v>
          </cell>
          <cell r="B651">
            <v>765.85376399999996</v>
          </cell>
        </row>
        <row r="652">
          <cell r="A652">
            <v>4101</v>
          </cell>
          <cell r="B652">
            <v>169.003399</v>
          </cell>
        </row>
        <row r="653">
          <cell r="A653">
            <v>4103</v>
          </cell>
          <cell r="B653">
            <v>815.52880200000004</v>
          </cell>
        </row>
        <row r="654">
          <cell r="A654">
            <v>1203</v>
          </cell>
          <cell r="B654">
            <v>46.892646999999997</v>
          </cell>
        </row>
        <row r="655">
          <cell r="A655">
            <v>1205</v>
          </cell>
          <cell r="B655">
            <v>0.90609300000000004</v>
          </cell>
        </row>
        <row r="656">
          <cell r="A656">
            <v>1225</v>
          </cell>
          <cell r="B656">
            <v>61.578446999999997</v>
          </cell>
        </row>
        <row r="657">
          <cell r="A657">
            <v>1251</v>
          </cell>
          <cell r="B657">
            <v>16.250872999999999</v>
          </cell>
        </row>
        <row r="658">
          <cell r="A658">
            <v>1275</v>
          </cell>
          <cell r="B658">
            <v>404.05361599999998</v>
          </cell>
        </row>
        <row r="659">
          <cell r="A659">
            <v>1282</v>
          </cell>
          <cell r="B659">
            <v>2.946215</v>
          </cell>
        </row>
        <row r="660">
          <cell r="A660">
            <v>1116</v>
          </cell>
          <cell r="B660">
            <v>1142.8852919999999</v>
          </cell>
        </row>
        <row r="661">
          <cell r="A661">
            <v>1180</v>
          </cell>
          <cell r="B661">
            <v>3199.5213530000001</v>
          </cell>
        </row>
        <row r="662">
          <cell r="A662">
            <v>1291</v>
          </cell>
          <cell r="B662">
            <v>2342.0456439999998</v>
          </cell>
        </row>
        <row r="663">
          <cell r="B663">
            <v>9433.4774849999994</v>
          </cell>
        </row>
        <row r="677">
          <cell r="A677" t="str">
            <v>021</v>
          </cell>
          <cell r="B677">
            <v>686.85116800000003</v>
          </cell>
        </row>
        <row r="678">
          <cell r="A678">
            <v>5102</v>
          </cell>
          <cell r="B678">
            <v>1265.6096889999999</v>
          </cell>
        </row>
        <row r="679">
          <cell r="A679">
            <v>4101</v>
          </cell>
          <cell r="B679">
            <v>302.55998199999999</v>
          </cell>
        </row>
        <row r="680">
          <cell r="A680">
            <v>4103</v>
          </cell>
          <cell r="B680">
            <v>1460.0083850000001</v>
          </cell>
        </row>
        <row r="681">
          <cell r="A681">
            <v>1203</v>
          </cell>
          <cell r="B681">
            <v>103.323099</v>
          </cell>
        </row>
        <row r="682">
          <cell r="A682">
            <v>1205</v>
          </cell>
          <cell r="B682">
            <v>1.6845319999999999</v>
          </cell>
        </row>
        <row r="683">
          <cell r="A683">
            <v>1225</v>
          </cell>
          <cell r="B683">
            <v>114.48147</v>
          </cell>
        </row>
        <row r="684">
          <cell r="A684">
            <v>1251</v>
          </cell>
          <cell r="B684">
            <v>30.212256</v>
          </cell>
        </row>
        <row r="685">
          <cell r="A685">
            <v>1275</v>
          </cell>
          <cell r="B685">
            <v>1240.047298</v>
          </cell>
        </row>
        <row r="686">
          <cell r="A686">
            <v>1282</v>
          </cell>
          <cell r="B686">
            <v>9.0419839999999994</v>
          </cell>
        </row>
        <row r="687">
          <cell r="A687">
            <v>1116</v>
          </cell>
          <cell r="B687">
            <v>1888.6721829999999</v>
          </cell>
        </row>
        <row r="688">
          <cell r="A688">
            <v>1180</v>
          </cell>
          <cell r="B688">
            <v>5683.9129419999999</v>
          </cell>
        </row>
        <row r="689">
          <cell r="A689">
            <v>1291</v>
          </cell>
          <cell r="B689">
            <v>4101.4067409999998</v>
          </cell>
        </row>
        <row r="690">
          <cell r="B690">
            <v>16887.811729000001</v>
          </cell>
        </row>
        <row r="705">
          <cell r="A705" t="str">
            <v>021</v>
          </cell>
          <cell r="B705">
            <v>585.472396</v>
          </cell>
        </row>
        <row r="706">
          <cell r="A706">
            <v>5102</v>
          </cell>
          <cell r="B706">
            <v>1007.564605</v>
          </cell>
        </row>
        <row r="707">
          <cell r="A707">
            <v>4101</v>
          </cell>
          <cell r="B707">
            <v>259.399587</v>
          </cell>
        </row>
        <row r="708">
          <cell r="A708">
            <v>4103</v>
          </cell>
          <cell r="B708">
            <v>1251.737159</v>
          </cell>
        </row>
        <row r="709">
          <cell r="A709">
            <v>1203</v>
          </cell>
          <cell r="B709">
            <v>77.115522999999996</v>
          </cell>
        </row>
        <row r="710">
          <cell r="A710">
            <v>1205</v>
          </cell>
          <cell r="B710">
            <v>1.341073</v>
          </cell>
        </row>
        <row r="711">
          <cell r="A711">
            <v>1225</v>
          </cell>
          <cell r="B711">
            <v>91.139849999999996</v>
          </cell>
        </row>
        <row r="712">
          <cell r="A712">
            <v>1251</v>
          </cell>
          <cell r="B712">
            <v>24.052281000000001</v>
          </cell>
        </row>
        <row r="713">
          <cell r="A713">
            <v>1275</v>
          </cell>
          <cell r="B713">
            <v>1366.911869</v>
          </cell>
        </row>
        <row r="714">
          <cell r="A714">
            <v>1282</v>
          </cell>
          <cell r="B714">
            <v>9.9670349999999992</v>
          </cell>
        </row>
        <row r="715">
          <cell r="A715">
            <v>1116</v>
          </cell>
          <cell r="B715">
            <v>1421.5768740000001</v>
          </cell>
        </row>
        <row r="716">
          <cell r="A716">
            <v>1180</v>
          </cell>
          <cell r="B716">
            <v>4367.1707260000003</v>
          </cell>
        </row>
        <row r="717">
          <cell r="A717">
            <v>1291</v>
          </cell>
          <cell r="B717">
            <v>3127.2061859999999</v>
          </cell>
        </row>
        <row r="718">
          <cell r="B718">
            <v>13590.655164</v>
          </cell>
        </row>
        <row r="734">
          <cell r="A734" t="str">
            <v>021</v>
          </cell>
          <cell r="B734">
            <v>939.053134</v>
          </cell>
        </row>
        <row r="735">
          <cell r="A735">
            <v>5102</v>
          </cell>
          <cell r="B735">
            <v>1489.5828739999999</v>
          </cell>
        </row>
        <row r="736">
          <cell r="A736">
            <v>4101</v>
          </cell>
          <cell r="B736">
            <v>383.49618500000003</v>
          </cell>
        </row>
        <row r="737">
          <cell r="A737">
            <v>4103</v>
          </cell>
          <cell r="B737">
            <v>1850.567423</v>
          </cell>
        </row>
        <row r="738">
          <cell r="A738">
            <v>1203</v>
          </cell>
          <cell r="B738">
            <v>98.806534999999997</v>
          </cell>
        </row>
        <row r="739">
          <cell r="A739">
            <v>1205</v>
          </cell>
          <cell r="B739">
            <v>2.4232279999999999</v>
          </cell>
        </row>
        <row r="740">
          <cell r="A740">
            <v>1225</v>
          </cell>
          <cell r="B740">
            <v>164.68356199999999</v>
          </cell>
        </row>
        <row r="741">
          <cell r="A741">
            <v>1251</v>
          </cell>
          <cell r="B741">
            <v>43.460849000000003</v>
          </cell>
        </row>
        <row r="742">
          <cell r="A742">
            <v>1275</v>
          </cell>
          <cell r="B742">
            <v>2133.1106220000001</v>
          </cell>
        </row>
        <row r="743">
          <cell r="A743">
            <v>1282</v>
          </cell>
          <cell r="B743">
            <v>15.553884</v>
          </cell>
        </row>
        <row r="744">
          <cell r="A744">
            <v>1116</v>
          </cell>
          <cell r="B744">
            <v>1818.742802</v>
          </cell>
        </row>
        <row r="745">
          <cell r="A745">
            <v>1180</v>
          </cell>
          <cell r="B745">
            <v>6300.8459890000004</v>
          </cell>
        </row>
        <row r="746">
          <cell r="A746">
            <v>1291</v>
          </cell>
          <cell r="B746">
            <v>4555.2705310000001</v>
          </cell>
        </row>
        <row r="747">
          <cell r="B747">
            <v>19795.597618</v>
          </cell>
        </row>
        <row r="761">
          <cell r="A761" t="str">
            <v>021</v>
          </cell>
          <cell r="B761">
            <v>1704.5363179999999</v>
          </cell>
        </row>
        <row r="762">
          <cell r="A762">
            <v>5102</v>
          </cell>
          <cell r="B762">
            <v>2487.5315070000001</v>
          </cell>
        </row>
        <row r="763">
          <cell r="A763">
            <v>4101</v>
          </cell>
          <cell r="B763">
            <v>640.42012099999999</v>
          </cell>
        </row>
        <row r="764">
          <cell r="A764">
            <v>4103</v>
          </cell>
          <cell r="B764">
            <v>3090.3582820000001</v>
          </cell>
        </row>
        <row r="765">
          <cell r="A765">
            <v>1203</v>
          </cell>
          <cell r="B765">
            <v>152.309673</v>
          </cell>
        </row>
        <row r="766">
          <cell r="A766">
            <v>1205</v>
          </cell>
          <cell r="B766">
            <v>3.678795</v>
          </cell>
        </row>
        <row r="767">
          <cell r="A767">
            <v>1225</v>
          </cell>
          <cell r="B767">
            <v>250.01236399999999</v>
          </cell>
        </row>
        <row r="768">
          <cell r="A768">
            <v>1251</v>
          </cell>
          <cell r="B768">
            <v>65.979563999999996</v>
          </cell>
        </row>
        <row r="769">
          <cell r="A769">
            <v>1275</v>
          </cell>
          <cell r="B769">
            <v>4312.1269009999996</v>
          </cell>
        </row>
        <row r="770">
          <cell r="A770">
            <v>1282</v>
          </cell>
          <cell r="B770">
            <v>31.442495999999998</v>
          </cell>
        </row>
        <row r="771">
          <cell r="A771">
            <v>1116</v>
          </cell>
          <cell r="B771">
            <v>2362.2765460000001</v>
          </cell>
        </row>
        <row r="772">
          <cell r="A772">
            <v>1180</v>
          </cell>
          <cell r="B772">
            <v>11041.719010000001</v>
          </cell>
        </row>
        <row r="773">
          <cell r="A773">
            <v>1291</v>
          </cell>
          <cell r="B773">
            <v>6585.2351090000002</v>
          </cell>
        </row>
        <row r="774">
          <cell r="B774">
            <v>32727.626686</v>
          </cell>
        </row>
        <row r="789">
          <cell r="A789" t="str">
            <v>021</v>
          </cell>
          <cell r="B789">
            <v>1984.1716710000001</v>
          </cell>
        </row>
        <row r="790">
          <cell r="A790">
            <v>5102</v>
          </cell>
          <cell r="B790">
            <v>2805.8333870000001</v>
          </cell>
        </row>
        <row r="791">
          <cell r="A791">
            <v>4101</v>
          </cell>
          <cell r="B791">
            <v>722.36759700000005</v>
          </cell>
        </row>
        <row r="792">
          <cell r="A792">
            <v>4103</v>
          </cell>
          <cell r="B792">
            <v>3485.7972329999998</v>
          </cell>
        </row>
        <row r="793">
          <cell r="A793">
            <v>1203</v>
          </cell>
          <cell r="B793">
            <v>171.79905600000001</v>
          </cell>
        </row>
        <row r="794">
          <cell r="A794">
            <v>1205</v>
          </cell>
          <cell r="B794">
            <v>4.1495290000000002</v>
          </cell>
        </row>
        <row r="795">
          <cell r="A795">
            <v>1225</v>
          </cell>
          <cell r="B795">
            <v>282.00367899999998</v>
          </cell>
        </row>
        <row r="796">
          <cell r="A796">
            <v>1251</v>
          </cell>
          <cell r="B796">
            <v>74.422239000000005</v>
          </cell>
        </row>
        <row r="797">
          <cell r="A797">
            <v>1275</v>
          </cell>
          <cell r="B797">
            <v>4863.9020620000001</v>
          </cell>
        </row>
        <row r="798">
          <cell r="A798">
            <v>1282</v>
          </cell>
          <cell r="B798">
            <v>35.465843999999997</v>
          </cell>
        </row>
        <row r="799">
          <cell r="A799">
            <v>1116</v>
          </cell>
          <cell r="B799">
            <v>2664.5509339999999</v>
          </cell>
        </row>
        <row r="800">
          <cell r="A800">
            <v>1180</v>
          </cell>
          <cell r="B800">
            <v>12454.605603</v>
          </cell>
        </row>
        <row r="801">
          <cell r="A801">
            <v>1291</v>
          </cell>
          <cell r="B801">
            <v>7427.8747720000001</v>
          </cell>
        </row>
        <row r="802">
          <cell r="B802">
            <v>36976.943606000001</v>
          </cell>
        </row>
        <row r="817">
          <cell r="A817" t="str">
            <v>021</v>
          </cell>
          <cell r="B817">
            <v>1276.578109</v>
          </cell>
        </row>
        <row r="818">
          <cell r="A818">
            <v>5102</v>
          </cell>
          <cell r="B818">
            <v>1929.1281039999999</v>
          </cell>
        </row>
        <row r="819">
          <cell r="A819">
            <v>4101</v>
          </cell>
          <cell r="B819">
            <v>494.12404299999997</v>
          </cell>
        </row>
        <row r="820">
          <cell r="A820">
            <v>4103</v>
          </cell>
          <cell r="B820">
            <v>2384.404047</v>
          </cell>
        </row>
        <row r="821">
          <cell r="A821">
            <v>1203</v>
          </cell>
          <cell r="B821">
            <v>100.541814</v>
          </cell>
        </row>
        <row r="822">
          <cell r="A822">
            <v>1205</v>
          </cell>
          <cell r="B822">
            <v>2.6491910000000001</v>
          </cell>
        </row>
        <row r="823">
          <cell r="A823">
            <v>1225</v>
          </cell>
          <cell r="B823">
            <v>180.04011499999999</v>
          </cell>
        </row>
        <row r="824">
          <cell r="A824">
            <v>1251</v>
          </cell>
          <cell r="B824">
            <v>47.513522999999999</v>
          </cell>
        </row>
        <row r="825">
          <cell r="A825">
            <v>1275</v>
          </cell>
          <cell r="B825">
            <v>3105.269714</v>
          </cell>
        </row>
        <row r="826">
          <cell r="A826">
            <v>1282</v>
          </cell>
          <cell r="B826">
            <v>22.642522</v>
          </cell>
        </row>
        <row r="827">
          <cell r="A827">
            <v>1116</v>
          </cell>
          <cell r="B827">
            <v>1409.5110529999999</v>
          </cell>
        </row>
        <row r="828">
          <cell r="A828">
            <v>1180</v>
          </cell>
          <cell r="B828">
            <v>7670.7779659999997</v>
          </cell>
        </row>
        <row r="829">
          <cell r="A829">
            <v>1291</v>
          </cell>
          <cell r="B829">
            <v>4496.9056460000002</v>
          </cell>
        </row>
        <row r="830">
          <cell r="B830">
            <v>23120.085846999998</v>
          </cell>
        </row>
        <row r="844">
          <cell r="A844" t="str">
            <v>021</v>
          </cell>
          <cell r="B844">
            <v>1840.439607</v>
          </cell>
        </row>
        <row r="845">
          <cell r="A845">
            <v>5102</v>
          </cell>
          <cell r="B845">
            <v>4370.4875890000003</v>
          </cell>
        </row>
        <row r="846">
          <cell r="A846">
            <v>4101</v>
          </cell>
          <cell r="B846">
            <v>997.32843100000002</v>
          </cell>
        </row>
        <row r="847">
          <cell r="A847">
            <v>4103</v>
          </cell>
          <cell r="B847">
            <v>4812.6254570000001</v>
          </cell>
        </row>
        <row r="848">
          <cell r="A848">
            <v>1203</v>
          </cell>
          <cell r="B848">
            <v>158.12824699999999</v>
          </cell>
        </row>
        <row r="849">
          <cell r="A849">
            <v>1205</v>
          </cell>
          <cell r="B849">
            <v>3.8193329999999999</v>
          </cell>
        </row>
        <row r="850">
          <cell r="A850">
            <v>1225</v>
          </cell>
          <cell r="B850">
            <v>259.56340299999999</v>
          </cell>
        </row>
        <row r="851">
          <cell r="A851">
            <v>1251</v>
          </cell>
          <cell r="B851">
            <v>68.500133000000005</v>
          </cell>
        </row>
        <row r="852">
          <cell r="A852">
            <v>1275</v>
          </cell>
          <cell r="B852">
            <v>3892.9216710000001</v>
          </cell>
        </row>
        <row r="853">
          <cell r="A853">
            <v>1282</v>
          </cell>
          <cell r="B853">
            <v>28.3858</v>
          </cell>
        </row>
        <row r="854">
          <cell r="A854">
            <v>1116</v>
          </cell>
          <cell r="B854">
            <v>1541.5845429999999</v>
          </cell>
        </row>
        <row r="855">
          <cell r="A855">
            <v>1180</v>
          </cell>
          <cell r="B855">
            <v>10924.077101999999</v>
          </cell>
        </row>
        <row r="856">
          <cell r="A856">
            <v>1291</v>
          </cell>
          <cell r="B856">
            <v>5893.798288</v>
          </cell>
        </row>
        <row r="857">
          <cell r="B857">
            <v>34791.659604</v>
          </cell>
        </row>
        <row r="871">
          <cell r="A871" t="str">
            <v>021</v>
          </cell>
          <cell r="B871">
            <v>1837.278039</v>
          </cell>
        </row>
        <row r="872">
          <cell r="A872">
            <v>5102</v>
          </cell>
          <cell r="B872">
            <v>4264.566742</v>
          </cell>
        </row>
        <row r="873">
          <cell r="A873">
            <v>4101</v>
          </cell>
          <cell r="B873">
            <v>973.15770199999997</v>
          </cell>
        </row>
        <row r="874">
          <cell r="A874">
            <v>4103</v>
          </cell>
          <cell r="B874">
            <v>4695.9891889999999</v>
          </cell>
        </row>
        <row r="875">
          <cell r="A875">
            <v>1203</v>
          </cell>
          <cell r="B875">
            <v>154.29593399999999</v>
          </cell>
        </row>
        <row r="876">
          <cell r="A876">
            <v>1205</v>
          </cell>
          <cell r="B876">
            <v>3.7267700000000001</v>
          </cell>
        </row>
        <row r="877">
          <cell r="A877">
            <v>1225</v>
          </cell>
          <cell r="B877">
            <v>253.27276000000001</v>
          </cell>
        </row>
        <row r="878">
          <cell r="A878">
            <v>1251</v>
          </cell>
          <cell r="B878">
            <v>66.84</v>
          </cell>
        </row>
        <row r="879">
          <cell r="A879">
            <v>1275</v>
          </cell>
          <cell r="B879">
            <v>4368.3610900000003</v>
          </cell>
        </row>
        <row r="880">
          <cell r="A880">
            <v>1282</v>
          </cell>
          <cell r="B880">
            <v>31.852536000000001</v>
          </cell>
        </row>
        <row r="881">
          <cell r="A881">
            <v>1116</v>
          </cell>
          <cell r="B881">
            <v>1572.597303</v>
          </cell>
        </row>
        <row r="882">
          <cell r="A882">
            <v>1180</v>
          </cell>
          <cell r="B882">
            <v>10001.343752999999</v>
          </cell>
        </row>
        <row r="883">
          <cell r="A883">
            <v>1291</v>
          </cell>
          <cell r="B883">
            <v>4945.8249820000001</v>
          </cell>
        </row>
        <row r="884">
          <cell r="B884">
            <v>33169.106799999994</v>
          </cell>
        </row>
        <row r="898">
          <cell r="A898" t="str">
            <v>021</v>
          </cell>
          <cell r="B898">
            <v>2259.2840679999999</v>
          </cell>
        </row>
        <row r="899">
          <cell r="A899">
            <v>5102</v>
          </cell>
          <cell r="B899">
            <v>4981.8939330000003</v>
          </cell>
        </row>
        <row r="900">
          <cell r="A900">
            <v>4101</v>
          </cell>
          <cell r="B900">
            <v>1136.849003</v>
          </cell>
        </row>
        <row r="901">
          <cell r="A901">
            <v>4103</v>
          </cell>
          <cell r="B901">
            <v>5485.8843729999999</v>
          </cell>
        </row>
        <row r="902">
          <cell r="A902">
            <v>1203</v>
          </cell>
          <cell r="B902">
            <v>180.24948900000001</v>
          </cell>
        </row>
        <row r="903">
          <cell r="A903">
            <v>1205</v>
          </cell>
          <cell r="B903">
            <v>4.3536359999999998</v>
          </cell>
        </row>
        <row r="904">
          <cell r="A904">
            <v>1225</v>
          </cell>
          <cell r="B904">
            <v>295.87484599999999</v>
          </cell>
        </row>
        <row r="905">
          <cell r="A905">
            <v>1251</v>
          </cell>
          <cell r="B905">
            <v>78.082911999999993</v>
          </cell>
        </row>
        <row r="906">
          <cell r="A906">
            <v>1275</v>
          </cell>
          <cell r="B906">
            <v>5103.1471490000004</v>
          </cell>
        </row>
        <row r="907">
          <cell r="A907">
            <v>1282</v>
          </cell>
          <cell r="B907">
            <v>37.210334000000003</v>
          </cell>
        </row>
        <row r="908">
          <cell r="A908">
            <v>1116</v>
          </cell>
          <cell r="B908">
            <v>1996.867555</v>
          </cell>
        </row>
        <row r="909">
          <cell r="A909">
            <v>1180</v>
          </cell>
          <cell r="B909">
            <v>11376.169212000001</v>
          </cell>
        </row>
        <row r="910">
          <cell r="A910">
            <v>1291</v>
          </cell>
          <cell r="B910">
            <v>5374.6457039999996</v>
          </cell>
        </row>
        <row r="911">
          <cell r="B911">
            <v>38310.512214000002</v>
          </cell>
        </row>
        <row r="925">
          <cell r="A925" t="str">
            <v>021</v>
          </cell>
          <cell r="B925">
            <v>8076.0645780000004</v>
          </cell>
        </row>
        <row r="926">
          <cell r="A926">
            <v>5102</v>
          </cell>
          <cell r="B926">
            <v>17557.51756</v>
          </cell>
        </row>
        <row r="927">
          <cell r="A927">
            <v>4101</v>
          </cell>
          <cell r="B927">
            <v>4006.5578690000002</v>
          </cell>
        </row>
        <row r="928">
          <cell r="A928">
            <v>4103</v>
          </cell>
          <cell r="B928">
            <v>19333.713745000001</v>
          </cell>
        </row>
        <row r="929">
          <cell r="A929">
            <v>1203</v>
          </cell>
          <cell r="B929">
            <v>741.12159299999996</v>
          </cell>
        </row>
        <row r="930">
          <cell r="A930">
            <v>1205</v>
          </cell>
          <cell r="B930">
            <v>16.877706</v>
          </cell>
        </row>
        <row r="931">
          <cell r="A931">
            <v>1225</v>
          </cell>
          <cell r="B931">
            <v>1147.0157039999999</v>
          </cell>
        </row>
        <row r="932">
          <cell r="A932">
            <v>1251</v>
          </cell>
          <cell r="B932">
            <v>302.70341400000001</v>
          </cell>
        </row>
        <row r="933">
          <cell r="A933">
            <v>1275</v>
          </cell>
          <cell r="B933">
            <v>17984.846100999999</v>
          </cell>
        </row>
        <row r="934">
          <cell r="A934">
            <v>1282</v>
          </cell>
          <cell r="B934">
            <v>131.13910200000001</v>
          </cell>
        </row>
        <row r="935">
          <cell r="A935">
            <v>1116</v>
          </cell>
          <cell r="B935">
            <v>7600.4910250000003</v>
          </cell>
        </row>
        <row r="936">
          <cell r="A936">
            <v>1180</v>
          </cell>
          <cell r="B936">
            <v>41176.227074000002</v>
          </cell>
        </row>
        <row r="937">
          <cell r="A937">
            <v>1291</v>
          </cell>
          <cell r="B937">
            <v>19415.221104</v>
          </cell>
        </row>
        <row r="938">
          <cell r="B938">
            <v>137489.496575</v>
          </cell>
        </row>
        <row r="952">
          <cell r="A952" t="str">
            <v>021</v>
          </cell>
          <cell r="B952">
            <v>2215.8022810000002</v>
          </cell>
        </row>
        <row r="953">
          <cell r="A953">
            <v>5102</v>
          </cell>
          <cell r="B953">
            <v>4750.2906800000001</v>
          </cell>
        </row>
        <row r="954">
          <cell r="A954">
            <v>4101</v>
          </cell>
          <cell r="B954">
            <v>1135.6169870000001</v>
          </cell>
        </row>
        <row r="955">
          <cell r="A955">
            <v>4103</v>
          </cell>
          <cell r="B955">
            <v>5479.9392580000003</v>
          </cell>
        </row>
        <row r="956">
          <cell r="A956">
            <v>1203</v>
          </cell>
          <cell r="B956">
            <v>200.51485</v>
          </cell>
        </row>
        <row r="957">
          <cell r="A957">
            <v>1205</v>
          </cell>
          <cell r="B957">
            <v>4.5663640000000001</v>
          </cell>
        </row>
        <row r="958">
          <cell r="A958">
            <v>1225</v>
          </cell>
          <cell r="B958">
            <v>310.33191299999999</v>
          </cell>
        </row>
        <row r="959">
          <cell r="A959">
            <v>1251</v>
          </cell>
          <cell r="B959">
            <v>81.898206999999999</v>
          </cell>
        </row>
        <row r="960">
          <cell r="A960">
            <v>1275</v>
          </cell>
          <cell r="B960">
            <v>4654.3457840000001</v>
          </cell>
        </row>
        <row r="961">
          <cell r="A961">
            <v>1282</v>
          </cell>
          <cell r="B961">
            <v>33.937834000000002</v>
          </cell>
        </row>
        <row r="962">
          <cell r="A962">
            <v>1116</v>
          </cell>
          <cell r="B962">
            <v>1904.035185</v>
          </cell>
        </row>
        <row r="963">
          <cell r="A963">
            <v>1180</v>
          </cell>
          <cell r="B963">
            <v>11580.228359999999</v>
          </cell>
        </row>
        <row r="964">
          <cell r="A964">
            <v>1291</v>
          </cell>
          <cell r="B964">
            <v>5509.1426009999996</v>
          </cell>
        </row>
        <row r="965">
          <cell r="B965">
            <v>37860.650304000003</v>
          </cell>
        </row>
        <row r="980">
          <cell r="A980" t="str">
            <v>021</v>
          </cell>
          <cell r="B980">
            <v>1451.396477</v>
          </cell>
        </row>
        <row r="981">
          <cell r="A981">
            <v>5102</v>
          </cell>
          <cell r="B981">
            <v>3007.1249149999999</v>
          </cell>
        </row>
        <row r="982">
          <cell r="A982">
            <v>4101</v>
          </cell>
          <cell r="B982">
            <v>718.89119300000004</v>
          </cell>
        </row>
        <row r="983">
          <cell r="A983">
            <v>4103</v>
          </cell>
          <cell r="B983">
            <v>3469.0217889999999</v>
          </cell>
        </row>
        <row r="984">
          <cell r="A984">
            <v>1203</v>
          </cell>
          <cell r="B984">
            <v>126.933959</v>
          </cell>
        </row>
        <row r="985">
          <cell r="A985">
            <v>1205</v>
          </cell>
          <cell r="B985">
            <v>3.6790620000000001</v>
          </cell>
        </row>
        <row r="986">
          <cell r="A986">
            <v>1225</v>
          </cell>
          <cell r="B986">
            <v>250.03054800000001</v>
          </cell>
        </row>
        <row r="987">
          <cell r="A987">
            <v>1251</v>
          </cell>
          <cell r="B987">
            <v>65.984363000000002</v>
          </cell>
        </row>
        <row r="988">
          <cell r="A988">
            <v>1275</v>
          </cell>
          <cell r="B988">
            <v>3616.0215619999999</v>
          </cell>
        </row>
        <row r="989">
          <cell r="A989">
            <v>1282</v>
          </cell>
          <cell r="B989">
            <v>26.366743</v>
          </cell>
        </row>
        <row r="990">
          <cell r="A990">
            <v>1116</v>
          </cell>
          <cell r="B990">
            <v>1446.3969540000001</v>
          </cell>
        </row>
        <row r="991">
          <cell r="A991">
            <v>1180</v>
          </cell>
          <cell r="B991">
            <v>7052.3670510000002</v>
          </cell>
        </row>
        <row r="992">
          <cell r="A992">
            <v>1291</v>
          </cell>
          <cell r="B992">
            <v>3081.984414</v>
          </cell>
        </row>
        <row r="993">
          <cell r="B993">
            <v>24316.19903</v>
          </cell>
        </row>
        <row r="1007">
          <cell r="A1007" t="str">
            <v>021</v>
          </cell>
          <cell r="B1007">
            <v>2367.447326</v>
          </cell>
        </row>
        <row r="1008">
          <cell r="A1008">
            <v>5102</v>
          </cell>
          <cell r="B1008">
            <v>5183.3780489999999</v>
          </cell>
        </row>
        <row r="1009">
          <cell r="A1009">
            <v>4101</v>
          </cell>
          <cell r="B1009">
            <v>1239.1519929999999</v>
          </cell>
        </row>
        <row r="1010">
          <cell r="A1010">
            <v>4103</v>
          </cell>
          <cell r="B1010">
            <v>5979.5492050000003</v>
          </cell>
        </row>
        <row r="1011">
          <cell r="A1011">
            <v>1203</v>
          </cell>
          <cell r="B1011">
            <v>218.795931</v>
          </cell>
        </row>
        <row r="1012">
          <cell r="A1012">
            <v>1205</v>
          </cell>
          <cell r="B1012">
            <v>5.8886240000000001</v>
          </cell>
        </row>
        <row r="1013">
          <cell r="A1013">
            <v>1225</v>
          </cell>
          <cell r="B1013">
            <v>400.19329199999999</v>
          </cell>
        </row>
        <row r="1014">
          <cell r="A1014">
            <v>1251</v>
          </cell>
          <cell r="B1014">
            <v>105.61309300000001</v>
          </cell>
        </row>
        <row r="1015">
          <cell r="A1015">
            <v>1275</v>
          </cell>
          <cell r="B1015">
            <v>7618.0286820000001</v>
          </cell>
        </row>
        <row r="1016">
          <cell r="A1016">
            <v>1282</v>
          </cell>
          <cell r="B1016">
            <v>55.547955999999999</v>
          </cell>
        </row>
        <row r="1017">
          <cell r="A1017">
            <v>1116</v>
          </cell>
          <cell r="B1017">
            <v>2410.04781</v>
          </cell>
        </row>
        <row r="1018">
          <cell r="A1018">
            <v>1180</v>
          </cell>
          <cell r="B1018">
            <v>11996.208216000001</v>
          </cell>
        </row>
        <row r="1019">
          <cell r="A1019">
            <v>1291</v>
          </cell>
          <cell r="B1019">
            <v>5452.2136389999996</v>
          </cell>
        </row>
        <row r="1020">
          <cell r="B1020">
            <v>43032.063816000002</v>
          </cell>
        </row>
        <row r="1035">
          <cell r="A1035" t="str">
            <v>021</v>
          </cell>
          <cell r="B1035">
            <v>3374.112654</v>
          </cell>
        </row>
        <row r="1036">
          <cell r="A1036">
            <v>5102</v>
          </cell>
          <cell r="B1036">
            <v>7038.0044330000001</v>
          </cell>
        </row>
        <row r="1037">
          <cell r="A1037">
            <v>4101</v>
          </cell>
          <cell r="B1037">
            <v>1682.5238549999999</v>
          </cell>
        </row>
        <row r="1038">
          <cell r="A1038">
            <v>4103</v>
          </cell>
          <cell r="B1038">
            <v>8119.0477350000001</v>
          </cell>
        </row>
        <row r="1039">
          <cell r="A1039">
            <v>1203</v>
          </cell>
          <cell r="B1039">
            <v>297.08169400000003</v>
          </cell>
        </row>
        <row r="1040">
          <cell r="A1040">
            <v>1205</v>
          </cell>
          <cell r="B1040">
            <v>8.6106350000000003</v>
          </cell>
        </row>
        <row r="1041">
          <cell r="A1041">
            <v>1225</v>
          </cell>
          <cell r="B1041">
            <v>585.18224299999997</v>
          </cell>
        </row>
        <row r="1042">
          <cell r="A1042">
            <v>1251</v>
          </cell>
          <cell r="B1042">
            <v>154.43263899999999</v>
          </cell>
        </row>
        <row r="1043">
          <cell r="A1043">
            <v>1275</v>
          </cell>
          <cell r="B1043">
            <v>11911.018824999999</v>
          </cell>
        </row>
        <row r="1044">
          <cell r="A1044">
            <v>1282</v>
          </cell>
          <cell r="B1044">
            <v>86.850913000000006</v>
          </cell>
        </row>
        <row r="1045">
          <cell r="A1045">
            <v>1116</v>
          </cell>
          <cell r="B1045">
            <v>3498.049935</v>
          </cell>
        </row>
        <row r="1046">
          <cell r="A1046">
            <v>1180</v>
          </cell>
          <cell r="B1046">
            <v>16505.663041</v>
          </cell>
        </row>
        <row r="1047">
          <cell r="A1047">
            <v>1291</v>
          </cell>
          <cell r="B1047">
            <v>7403.0301079999999</v>
          </cell>
        </row>
        <row r="1048">
          <cell r="B1048">
            <v>60663.60871</v>
          </cell>
        </row>
        <row r="1063">
          <cell r="A1063" t="str">
            <v>021</v>
          </cell>
          <cell r="B1063">
            <v>2787.7982280000001</v>
          </cell>
        </row>
        <row r="1064">
          <cell r="A1064">
            <v>5102</v>
          </cell>
          <cell r="B1064">
            <v>5552.4072470000001</v>
          </cell>
        </row>
        <row r="1065">
          <cell r="A1065">
            <v>4101</v>
          </cell>
          <cell r="B1065">
            <v>1327.3730840000001</v>
          </cell>
        </row>
        <row r="1066">
          <cell r="A1066">
            <v>4103</v>
          </cell>
          <cell r="B1066">
            <v>6405.2615930000002</v>
          </cell>
        </row>
        <row r="1067">
          <cell r="A1067">
            <v>1203</v>
          </cell>
          <cell r="B1067">
            <v>267.85491200000001</v>
          </cell>
        </row>
        <row r="1068">
          <cell r="A1068">
            <v>1205</v>
          </cell>
          <cell r="B1068">
            <v>6.7930840000000003</v>
          </cell>
        </row>
        <row r="1069">
          <cell r="A1069">
            <v>1225</v>
          </cell>
          <cell r="B1069">
            <v>461.66070999999999</v>
          </cell>
        </row>
        <row r="1070">
          <cell r="A1070">
            <v>1251</v>
          </cell>
          <cell r="B1070">
            <v>121.834664</v>
          </cell>
        </row>
        <row r="1071">
          <cell r="A1071">
            <v>1275</v>
          </cell>
          <cell r="B1071">
            <v>9396.8152300000002</v>
          </cell>
        </row>
        <row r="1072">
          <cell r="A1072">
            <v>1282</v>
          </cell>
          <cell r="B1072">
            <v>68.518235000000004</v>
          </cell>
        </row>
        <row r="1073">
          <cell r="A1073">
            <v>1116</v>
          </cell>
          <cell r="B1073">
            <v>3026.7392199999999</v>
          </cell>
        </row>
        <row r="1074">
          <cell r="A1074">
            <v>1180</v>
          </cell>
          <cell r="B1074">
            <v>13192.949015</v>
          </cell>
        </row>
        <row r="1075">
          <cell r="A1075">
            <v>1291</v>
          </cell>
          <cell r="B1075">
            <v>5840.3825139999999</v>
          </cell>
        </row>
        <row r="1076">
          <cell r="B1076">
            <v>48456.387735999997</v>
          </cell>
        </row>
        <row r="1091">
          <cell r="A1091" t="str">
            <v>021</v>
          </cell>
          <cell r="B1091">
            <v>2608.6995459999998</v>
          </cell>
        </row>
        <row r="1092">
          <cell r="A1092">
            <v>5102</v>
          </cell>
          <cell r="B1092">
            <v>4737.2555579999998</v>
          </cell>
        </row>
        <row r="1093">
          <cell r="A1093">
            <v>4101</v>
          </cell>
          <cell r="B1093">
            <v>1132.500777</v>
          </cell>
        </row>
        <row r="1094">
          <cell r="A1094">
            <v>4103</v>
          </cell>
          <cell r="B1094">
            <v>5464.9019310000003</v>
          </cell>
        </row>
        <row r="1095">
          <cell r="A1095">
            <v>1203</v>
          </cell>
          <cell r="B1095">
            <v>228.53099800000001</v>
          </cell>
        </row>
        <row r="1096">
          <cell r="A1096">
            <v>1205</v>
          </cell>
          <cell r="B1096">
            <v>6.2097730000000002</v>
          </cell>
        </row>
        <row r="1097">
          <cell r="A1097">
            <v>1225</v>
          </cell>
          <cell r="B1097">
            <v>422.01864699999999</v>
          </cell>
        </row>
        <row r="1098">
          <cell r="A1098">
            <v>1251</v>
          </cell>
          <cell r="B1098">
            <v>111.372917</v>
          </cell>
        </row>
        <row r="1099">
          <cell r="A1099">
            <v>1275</v>
          </cell>
          <cell r="B1099">
            <v>8017.2640799999999</v>
          </cell>
        </row>
        <row r="1100">
          <cell r="A1100">
            <v>1282</v>
          </cell>
          <cell r="B1100">
            <v>58.459038999999997</v>
          </cell>
        </row>
        <row r="1101">
          <cell r="A1101">
            <v>1116</v>
          </cell>
          <cell r="B1101">
            <v>3114.0490260000001</v>
          </cell>
        </row>
        <row r="1102">
          <cell r="A1102">
            <v>1180</v>
          </cell>
          <cell r="B1102">
            <v>11548.451422</v>
          </cell>
        </row>
        <row r="1103">
          <cell r="A1103">
            <v>1291</v>
          </cell>
          <cell r="B1103">
            <v>5238.4890850000002</v>
          </cell>
        </row>
        <row r="1104">
          <cell r="B1104">
            <v>42688.202799000006</v>
          </cell>
        </row>
        <row r="1119">
          <cell r="A1119" t="str">
            <v>021</v>
          </cell>
          <cell r="B1119">
            <v>3239.7297760000001</v>
          </cell>
        </row>
        <row r="1120">
          <cell r="A1120">
            <v>5102</v>
          </cell>
          <cell r="B1120">
            <v>5465.2416649999996</v>
          </cell>
        </row>
        <row r="1121">
          <cell r="A1121">
            <v>4101</v>
          </cell>
          <cell r="B1121">
            <v>1306.5350510000001</v>
          </cell>
        </row>
        <row r="1122">
          <cell r="A1122">
            <v>4103</v>
          </cell>
          <cell r="B1122">
            <v>6304.7073049999999</v>
          </cell>
        </row>
        <row r="1123">
          <cell r="A1123">
            <v>1203</v>
          </cell>
          <cell r="B1123">
            <v>247.171817</v>
          </cell>
        </row>
        <row r="1124">
          <cell r="A1124">
            <v>1205</v>
          </cell>
          <cell r="B1124">
            <v>6.6864410000000003</v>
          </cell>
        </row>
        <row r="1125">
          <cell r="A1125">
            <v>1225</v>
          </cell>
          <cell r="B1125">
            <v>454.41323699999998</v>
          </cell>
        </row>
        <row r="1126">
          <cell r="A1126">
            <v>1251</v>
          </cell>
          <cell r="B1126">
            <v>119.92201799999999</v>
          </cell>
        </row>
        <row r="1127">
          <cell r="A1127">
            <v>1275</v>
          </cell>
          <cell r="B1127">
            <v>9979.5051280000007</v>
          </cell>
        </row>
        <row r="1128">
          <cell r="A1128">
            <v>1282</v>
          </cell>
          <cell r="B1128">
            <v>72.767002000000005</v>
          </cell>
        </row>
        <row r="1129">
          <cell r="A1129">
            <v>1116</v>
          </cell>
          <cell r="B1129">
            <v>3943.0897220000002</v>
          </cell>
        </row>
        <row r="1130">
          <cell r="A1130">
            <v>1180</v>
          </cell>
          <cell r="B1130">
            <v>14335.014706</v>
          </cell>
        </row>
        <row r="1131">
          <cell r="A1131">
            <v>1291</v>
          </cell>
          <cell r="B1131">
            <v>6338.3059499999999</v>
          </cell>
        </row>
        <row r="1132">
          <cell r="B1132">
            <v>51813.089818000008</v>
          </cell>
        </row>
        <row r="1147">
          <cell r="A1147" t="str">
            <v>021</v>
          </cell>
          <cell r="B1147">
            <v>3342.9875040000002</v>
          </cell>
        </row>
        <row r="1148">
          <cell r="A1148">
            <v>5102</v>
          </cell>
          <cell r="B1148">
            <v>5708.6021540000002</v>
          </cell>
        </row>
        <row r="1149">
          <cell r="A1149">
            <v>4101</v>
          </cell>
          <cell r="B1149">
            <v>1364.7134490000001</v>
          </cell>
        </row>
        <row r="1150">
          <cell r="A1150">
            <v>4103</v>
          </cell>
          <cell r="B1150">
            <v>6585.4481669999996</v>
          </cell>
        </row>
        <row r="1151">
          <cell r="A1151">
            <v>1203</v>
          </cell>
          <cell r="B1151">
            <v>246.95294000000001</v>
          </cell>
        </row>
        <row r="1152">
          <cell r="A1152">
            <v>1205</v>
          </cell>
          <cell r="B1152">
            <v>6.6805199999999996</v>
          </cell>
        </row>
        <row r="1153">
          <cell r="A1153">
            <v>1225</v>
          </cell>
          <cell r="B1153">
            <v>454.01084300000002</v>
          </cell>
        </row>
        <row r="1154">
          <cell r="A1154">
            <v>1251</v>
          </cell>
          <cell r="B1154">
            <v>119.81582400000001</v>
          </cell>
        </row>
        <row r="1155">
          <cell r="A1155">
            <v>1275</v>
          </cell>
          <cell r="B1155">
            <v>10213.855057999999</v>
          </cell>
        </row>
        <row r="1156">
          <cell r="A1156">
            <v>1282</v>
          </cell>
          <cell r="B1156">
            <v>74.475798999999995</v>
          </cell>
        </row>
        <row r="1157">
          <cell r="A1157">
            <v>1116</v>
          </cell>
          <cell r="B1157">
            <v>3852.0513980000001</v>
          </cell>
        </row>
        <row r="1158">
          <cell r="A1158">
            <v>1180</v>
          </cell>
          <cell r="B1158">
            <v>14827.814372999999</v>
          </cell>
        </row>
        <row r="1159">
          <cell r="A1159">
            <v>1291</v>
          </cell>
          <cell r="B1159">
            <v>6774.5090319999999</v>
          </cell>
        </row>
        <row r="1160">
          <cell r="B1160">
            <v>53571.917061</v>
          </cell>
        </row>
        <row r="1175">
          <cell r="A1175" t="str">
            <v>021</v>
          </cell>
          <cell r="B1175">
            <v>2887.7497950000002</v>
          </cell>
        </row>
        <row r="1176">
          <cell r="A1176">
            <v>5102</v>
          </cell>
          <cell r="B1176">
            <v>5574.4252660000002</v>
          </cell>
        </row>
        <row r="1177">
          <cell r="A1177">
            <v>4101</v>
          </cell>
          <cell r="B1177">
            <v>1281.3815090000001</v>
          </cell>
        </row>
        <row r="1178">
          <cell r="A1178">
            <v>4103</v>
          </cell>
          <cell r="B1178">
            <v>6183.3284599999997</v>
          </cell>
        </row>
        <row r="1179">
          <cell r="A1179">
            <v>1203</v>
          </cell>
          <cell r="B1179">
            <v>227.54522800000001</v>
          </cell>
        </row>
        <row r="1180">
          <cell r="A1180">
            <v>1205</v>
          </cell>
          <cell r="B1180">
            <v>6.1829869999999998</v>
          </cell>
        </row>
        <row r="1181">
          <cell r="A1181">
            <v>1225</v>
          </cell>
          <cell r="B1181">
            <v>420.19826699999999</v>
          </cell>
        </row>
        <row r="1182">
          <cell r="A1182">
            <v>1251</v>
          </cell>
          <cell r="B1182">
            <v>110.89251</v>
          </cell>
        </row>
        <row r="1183">
          <cell r="A1183">
            <v>1275</v>
          </cell>
          <cell r="B1183">
            <v>10923.66951</v>
          </cell>
        </row>
        <row r="1184">
          <cell r="A1184">
            <v>1282</v>
          </cell>
          <cell r="B1184">
            <v>79.651512999999994</v>
          </cell>
        </row>
        <row r="1185">
          <cell r="A1185">
            <v>1116</v>
          </cell>
          <cell r="B1185">
            <v>3932.4892930000001</v>
          </cell>
        </row>
        <row r="1186">
          <cell r="A1186">
            <v>1180</v>
          </cell>
          <cell r="B1186">
            <v>13536.370268999999</v>
          </cell>
        </row>
        <row r="1187">
          <cell r="A1187">
            <v>1291</v>
          </cell>
          <cell r="B1187">
            <v>6488.061815</v>
          </cell>
        </row>
        <row r="1188">
          <cell r="B1188">
            <v>51651.946422000001</v>
          </cell>
        </row>
        <row r="1203">
          <cell r="A1203" t="str">
            <v>021</v>
          </cell>
          <cell r="B1203">
            <v>4012.6937539999999</v>
          </cell>
        </row>
        <row r="1204">
          <cell r="A1204">
            <v>5102</v>
          </cell>
          <cell r="B1204">
            <v>7469.3409600000005</v>
          </cell>
        </row>
        <row r="1205">
          <cell r="A1205">
            <v>4101</v>
          </cell>
          <cell r="B1205">
            <v>1716.9618270000001</v>
          </cell>
        </row>
        <row r="1206">
          <cell r="A1206">
            <v>4103</v>
          </cell>
          <cell r="B1206">
            <v>8285.22876</v>
          </cell>
        </row>
        <row r="1207">
          <cell r="A1207">
            <v>1203</v>
          </cell>
          <cell r="B1207">
            <v>343.006573</v>
          </cell>
        </row>
        <row r="1208">
          <cell r="A1208">
            <v>1205</v>
          </cell>
          <cell r="B1208">
            <v>8.2847709999999992</v>
          </cell>
        </row>
        <row r="1209">
          <cell r="A1209">
            <v>1225</v>
          </cell>
          <cell r="B1209">
            <v>563.03636300000005</v>
          </cell>
        </row>
        <row r="1210">
          <cell r="A1210">
            <v>1251</v>
          </cell>
          <cell r="B1210">
            <v>148.58822599999999</v>
          </cell>
        </row>
        <row r="1211">
          <cell r="A1211">
            <v>1275</v>
          </cell>
          <cell r="B1211">
            <v>16325.834491</v>
          </cell>
        </row>
        <row r="1212">
          <cell r="A1212">
            <v>1282</v>
          </cell>
          <cell r="B1212">
            <v>119.042179</v>
          </cell>
        </row>
        <row r="1213">
          <cell r="A1213">
            <v>1116</v>
          </cell>
          <cell r="B1213">
            <v>6586.5766309999999</v>
          </cell>
        </row>
        <row r="1214">
          <cell r="A1214">
            <v>1180</v>
          </cell>
          <cell r="B1214">
            <v>18917.911881</v>
          </cell>
        </row>
        <row r="1215">
          <cell r="A1215">
            <v>1291</v>
          </cell>
          <cell r="B1215">
            <v>9545.8590399999994</v>
          </cell>
        </row>
        <row r="1216">
          <cell r="B1216">
            <v>74042.365456</v>
          </cell>
        </row>
        <row r="1230">
          <cell r="A1230" t="str">
            <v>021</v>
          </cell>
          <cell r="B1230">
            <v>2104.6259420000001</v>
          </cell>
        </row>
        <row r="1231">
          <cell r="A1231">
            <v>5102</v>
          </cell>
          <cell r="B1231">
            <v>3917.6098950000001</v>
          </cell>
        </row>
        <row r="1232">
          <cell r="A1232">
            <v>4101</v>
          </cell>
          <cell r="B1232">
            <v>900.53281500000003</v>
          </cell>
        </row>
        <row r="1233">
          <cell r="A1233">
            <v>4103</v>
          </cell>
          <cell r="B1233">
            <v>4345.5365529999999</v>
          </cell>
        </row>
        <row r="1234">
          <cell r="A1234">
            <v>1203</v>
          </cell>
          <cell r="B1234">
            <v>179.90421799999999</v>
          </cell>
        </row>
        <row r="1235">
          <cell r="A1235">
            <v>1205</v>
          </cell>
          <cell r="B1235">
            <v>4.3452960000000003</v>
          </cell>
        </row>
        <row r="1236">
          <cell r="A1236">
            <v>1225</v>
          </cell>
          <cell r="B1236">
            <v>295.30809199999999</v>
          </cell>
        </row>
        <row r="1237">
          <cell r="A1237">
            <v>1251</v>
          </cell>
          <cell r="B1237">
            <v>77.933341999999996</v>
          </cell>
        </row>
        <row r="1238">
          <cell r="A1238">
            <v>1275</v>
          </cell>
          <cell r="B1238">
            <v>8562.7702740000004</v>
          </cell>
        </row>
        <row r="1239">
          <cell r="A1239">
            <v>1282</v>
          </cell>
          <cell r="B1239">
            <v>62.436675999999999</v>
          </cell>
        </row>
        <row r="1240">
          <cell r="A1240">
            <v>1116</v>
          </cell>
          <cell r="B1240">
            <v>3454.6070289999998</v>
          </cell>
        </row>
        <row r="1241">
          <cell r="A1241">
            <v>1180</v>
          </cell>
          <cell r="B1241">
            <v>9922.2942390000007</v>
          </cell>
        </row>
        <row r="1242">
          <cell r="A1242">
            <v>1291</v>
          </cell>
          <cell r="B1242">
            <v>5006.7271030000002</v>
          </cell>
        </row>
        <row r="1243">
          <cell r="B1243">
            <v>38834.631473999994</v>
          </cell>
        </row>
        <row r="1257">
          <cell r="A1257" t="str">
            <v>021</v>
          </cell>
          <cell r="B1257">
            <v>4343.6948339999999</v>
          </cell>
        </row>
        <row r="1258">
          <cell r="A1258">
            <v>5102</v>
          </cell>
          <cell r="B1258">
            <v>8085.4756770000004</v>
          </cell>
        </row>
        <row r="1259">
          <cell r="A1259">
            <v>4101</v>
          </cell>
          <cell r="B1259">
            <v>1858.5914299999999</v>
          </cell>
        </row>
        <row r="1260">
          <cell r="A1260">
            <v>4103</v>
          </cell>
          <cell r="B1260">
            <v>8968.6648359999999</v>
          </cell>
        </row>
        <row r="1261">
          <cell r="A1261">
            <v>1203</v>
          </cell>
          <cell r="B1261">
            <v>371.30067000000003</v>
          </cell>
        </row>
        <row r="1262">
          <cell r="A1262">
            <v>1205</v>
          </cell>
          <cell r="B1262">
            <v>8.9681689999999996</v>
          </cell>
        </row>
        <row r="1263">
          <cell r="A1263">
            <v>1225</v>
          </cell>
          <cell r="B1263">
            <v>609.48038699999995</v>
          </cell>
        </row>
        <row r="1264">
          <cell r="A1264">
            <v>1251</v>
          </cell>
          <cell r="B1264">
            <v>160.845046</v>
          </cell>
        </row>
        <row r="1265">
          <cell r="A1265">
            <v>1275</v>
          </cell>
          <cell r="B1265">
            <v>17672.528055999999</v>
          </cell>
        </row>
        <row r="1266">
          <cell r="A1266">
            <v>1282</v>
          </cell>
          <cell r="B1266">
            <v>128.86179000000001</v>
          </cell>
        </row>
        <row r="1267">
          <cell r="A1267">
            <v>1116</v>
          </cell>
          <cell r="B1267">
            <v>7129.8934440000003</v>
          </cell>
        </row>
        <row r="1268">
          <cell r="A1268">
            <v>1180</v>
          </cell>
          <cell r="B1268">
            <v>20478.422017000001</v>
          </cell>
        </row>
        <row r="1269">
          <cell r="A1269">
            <v>1291</v>
          </cell>
          <cell r="B1269">
            <v>10333.282614</v>
          </cell>
        </row>
        <row r="1270">
          <cell r="B1270">
            <v>80150.008969999995</v>
          </cell>
        </row>
        <row r="1285">
          <cell r="A1285" t="str">
            <v>021</v>
          </cell>
          <cell r="B1285">
            <v>4956.5174310000002</v>
          </cell>
        </row>
        <row r="1286">
          <cell r="A1286">
            <v>5102</v>
          </cell>
          <cell r="B1286">
            <v>8952.1553139999996</v>
          </cell>
        </row>
        <row r="1287">
          <cell r="A1287">
            <v>4101</v>
          </cell>
          <cell r="B1287">
            <v>2057.8132700000001</v>
          </cell>
        </row>
        <row r="1288">
          <cell r="A1288">
            <v>4103</v>
          </cell>
          <cell r="B1288">
            <v>9930.0132460000004</v>
          </cell>
        </row>
        <row r="1289">
          <cell r="A1289">
            <v>1203</v>
          </cell>
          <cell r="B1289">
            <v>593.81150700000001</v>
          </cell>
        </row>
        <row r="1290">
          <cell r="A1290">
            <v>1205</v>
          </cell>
          <cell r="B1290">
            <v>9.9294639999999994</v>
          </cell>
        </row>
        <row r="1291">
          <cell r="A1291">
            <v>1225</v>
          </cell>
          <cell r="B1291">
            <v>674.81040099999996</v>
          </cell>
        </row>
        <row r="1292">
          <cell r="A1292">
            <v>1251</v>
          </cell>
          <cell r="B1292">
            <v>178.08597700000001</v>
          </cell>
        </row>
        <row r="1293">
          <cell r="A1293">
            <v>1275</v>
          </cell>
          <cell r="B1293">
            <v>18217.403571999999</v>
          </cell>
        </row>
        <row r="1294">
          <cell r="A1294">
            <v>1282</v>
          </cell>
          <cell r="B1294">
            <v>132.83482799999999</v>
          </cell>
        </row>
        <row r="1295">
          <cell r="A1295">
            <v>1116</v>
          </cell>
          <cell r="B1295">
            <v>9837.3185529999992</v>
          </cell>
        </row>
        <row r="1296">
          <cell r="A1296">
            <v>1180</v>
          </cell>
          <cell r="B1296">
            <v>24075.982135999999</v>
          </cell>
        </row>
        <row r="1297">
          <cell r="A1297">
            <v>1291</v>
          </cell>
          <cell r="B1297">
            <v>13688.224407</v>
          </cell>
        </row>
        <row r="1298">
          <cell r="B1298">
            <v>93304.900105999986</v>
          </cell>
        </row>
        <row r="1314">
          <cell r="A1314" t="str">
            <v>021</v>
          </cell>
          <cell r="B1314">
            <v>4806.0256890000001</v>
          </cell>
        </row>
        <row r="1315">
          <cell r="A1315">
            <v>5102</v>
          </cell>
          <cell r="B1315">
            <v>8680.3464370000002</v>
          </cell>
        </row>
        <row r="1316">
          <cell r="A1316">
            <v>4101</v>
          </cell>
          <cell r="B1316">
            <v>1995.33313</v>
          </cell>
        </row>
        <row r="1317">
          <cell r="A1317">
            <v>4103</v>
          </cell>
          <cell r="B1317">
            <v>9628.5142589999996</v>
          </cell>
        </row>
        <row r="1318">
          <cell r="A1318">
            <v>1203</v>
          </cell>
          <cell r="B1318">
            <v>575.78196700000001</v>
          </cell>
        </row>
        <row r="1319">
          <cell r="A1319">
            <v>1205</v>
          </cell>
          <cell r="B1319">
            <v>9.6279819999999994</v>
          </cell>
        </row>
        <row r="1320">
          <cell r="A1320">
            <v>1225</v>
          </cell>
          <cell r="B1320">
            <v>654.32154100000002</v>
          </cell>
        </row>
        <row r="1321">
          <cell r="A1321">
            <v>1251</v>
          </cell>
          <cell r="B1321">
            <v>172.67885999999999</v>
          </cell>
        </row>
        <row r="1322">
          <cell r="A1322">
            <v>1275</v>
          </cell>
          <cell r="B1322">
            <v>17664.279564</v>
          </cell>
        </row>
        <row r="1323">
          <cell r="A1323">
            <v>1282</v>
          </cell>
          <cell r="B1323">
            <v>128.80164500000001</v>
          </cell>
        </row>
        <row r="1324">
          <cell r="A1324">
            <v>1116</v>
          </cell>
          <cell r="B1324">
            <v>9538.6339989999997</v>
          </cell>
        </row>
        <row r="1325">
          <cell r="A1325">
            <v>1180</v>
          </cell>
          <cell r="B1325">
            <v>23344.977651000001</v>
          </cell>
        </row>
        <row r="1326">
          <cell r="A1326">
            <v>1291</v>
          </cell>
          <cell r="B1326">
            <v>13272.617127</v>
          </cell>
        </row>
        <row r="1327">
          <cell r="B1327">
            <v>90471.939851000003</v>
          </cell>
        </row>
      </sheetData>
      <sheetData sheetId="6">
        <row r="1">
          <cell r="A1" t="str">
            <v>Code</v>
          </cell>
          <cell r="B1" t="str">
            <v>AmountFRB</v>
          </cell>
        </row>
        <row r="12">
          <cell r="A12" t="str">
            <v>021</v>
          </cell>
          <cell r="B12">
            <v>1243.642668</v>
          </cell>
        </row>
        <row r="13">
          <cell r="A13">
            <v>5102</v>
          </cell>
          <cell r="B13">
            <v>666.16251999999997</v>
          </cell>
        </row>
        <row r="14">
          <cell r="A14">
            <v>4101</v>
          </cell>
          <cell r="B14">
            <v>193.40036799999999</v>
          </cell>
        </row>
        <row r="15">
          <cell r="A15">
            <v>4103</v>
          </cell>
          <cell r="B15">
            <v>933.25679600000001</v>
          </cell>
        </row>
        <row r="16">
          <cell r="A16">
            <v>1203</v>
          </cell>
          <cell r="B16">
            <v>18.621936000000002</v>
          </cell>
        </row>
        <row r="17">
          <cell r="A17">
            <v>1205</v>
          </cell>
          <cell r="B17">
            <v>4.2913E-2</v>
          </cell>
        </row>
        <row r="18">
          <cell r="A18">
            <v>1225</v>
          </cell>
          <cell r="B18">
            <v>2.9164099999999999</v>
          </cell>
        </row>
        <row r="19">
          <cell r="A19">
            <v>1251</v>
          </cell>
          <cell r="B19">
            <v>0.76965600000000001</v>
          </cell>
        </row>
        <row r="20">
          <cell r="A20">
            <v>1275</v>
          </cell>
          <cell r="B20">
            <v>0</v>
          </cell>
        </row>
        <row r="21">
          <cell r="A21">
            <v>1282</v>
          </cell>
          <cell r="B21">
            <v>0</v>
          </cell>
        </row>
        <row r="22">
          <cell r="A22">
            <v>1116</v>
          </cell>
          <cell r="B22">
            <v>19244.495582</v>
          </cell>
        </row>
        <row r="23">
          <cell r="A23">
            <v>1180</v>
          </cell>
          <cell r="B23">
            <v>8486.6867669999992</v>
          </cell>
        </row>
        <row r="24">
          <cell r="A24">
            <v>1291</v>
          </cell>
          <cell r="B24">
            <v>0</v>
          </cell>
        </row>
        <row r="25">
          <cell r="B25">
            <v>30789.995616</v>
          </cell>
        </row>
        <row r="39">
          <cell r="A39" t="str">
            <v>021</v>
          </cell>
          <cell r="B39">
            <v>235.95405299999999</v>
          </cell>
        </row>
        <row r="40">
          <cell r="A40">
            <v>5102</v>
          </cell>
          <cell r="B40">
            <v>138.460735</v>
          </cell>
        </row>
        <row r="41">
          <cell r="A41">
            <v>4101</v>
          </cell>
          <cell r="B41">
            <v>30.921488</v>
          </cell>
        </row>
        <row r="42">
          <cell r="A42">
            <v>4103</v>
          </cell>
          <cell r="B42">
            <v>149.21216999999999</v>
          </cell>
        </row>
        <row r="43">
          <cell r="A43">
            <v>1203</v>
          </cell>
          <cell r="B43">
            <v>3.5728040000000001</v>
          </cell>
        </row>
        <row r="44">
          <cell r="A44">
            <v>1205</v>
          </cell>
          <cell r="B44">
            <v>8.2330000000000007E-3</v>
          </cell>
        </row>
        <row r="45">
          <cell r="A45">
            <v>1225</v>
          </cell>
          <cell r="B45">
            <v>0.55954199999999998</v>
          </cell>
        </row>
        <row r="46">
          <cell r="A46">
            <v>1251</v>
          </cell>
          <cell r="B46">
            <v>0.14766599999999999</v>
          </cell>
        </row>
        <row r="47">
          <cell r="A47">
            <v>1275</v>
          </cell>
          <cell r="B47">
            <v>0</v>
          </cell>
        </row>
        <row r="48">
          <cell r="A48">
            <v>1282</v>
          </cell>
          <cell r="B48">
            <v>0</v>
          </cell>
        </row>
        <row r="49">
          <cell r="A49">
            <v>1116</v>
          </cell>
          <cell r="B49">
            <v>4189.281379</v>
          </cell>
        </row>
        <row r="50">
          <cell r="A50">
            <v>1180</v>
          </cell>
          <cell r="B50">
            <v>2142.4412029999999</v>
          </cell>
        </row>
        <row r="51">
          <cell r="A51">
            <v>1291</v>
          </cell>
          <cell r="B51">
            <v>0</v>
          </cell>
        </row>
        <row r="52">
          <cell r="B52">
            <v>6890.5592730000008</v>
          </cell>
        </row>
        <row r="66">
          <cell r="A66" t="str">
            <v>021</v>
          </cell>
          <cell r="B66">
            <v>296.94367</v>
          </cell>
        </row>
        <row r="67">
          <cell r="A67">
            <v>5102</v>
          </cell>
          <cell r="B67">
            <v>364.90039899999999</v>
          </cell>
        </row>
        <row r="68">
          <cell r="A68">
            <v>4101</v>
          </cell>
          <cell r="B68">
            <v>89.639778000000007</v>
          </cell>
        </row>
        <row r="69">
          <cell r="A69">
            <v>4103</v>
          </cell>
          <cell r="B69">
            <v>432.558288</v>
          </cell>
        </row>
        <row r="70">
          <cell r="A70">
            <v>1203</v>
          </cell>
          <cell r="B70">
            <v>4.7078959999999999</v>
          </cell>
        </row>
        <row r="71">
          <cell r="A71">
            <v>1205</v>
          </cell>
          <cell r="B71">
            <v>2.1697999999999999E-2</v>
          </cell>
        </row>
        <row r="72">
          <cell r="A72">
            <v>1225</v>
          </cell>
          <cell r="B72">
            <v>1.4746220000000001</v>
          </cell>
        </row>
        <row r="73">
          <cell r="A73">
            <v>1251</v>
          </cell>
          <cell r="B73">
            <v>0.38916000000000001</v>
          </cell>
        </row>
        <row r="74">
          <cell r="A74">
            <v>1275</v>
          </cell>
          <cell r="B74">
            <v>0</v>
          </cell>
        </row>
        <row r="75">
          <cell r="A75">
            <v>1282</v>
          </cell>
          <cell r="B75">
            <v>0</v>
          </cell>
        </row>
        <row r="76">
          <cell r="A76">
            <v>1116</v>
          </cell>
          <cell r="B76">
            <v>6736.5529379999998</v>
          </cell>
        </row>
        <row r="77">
          <cell r="A77">
            <v>1180</v>
          </cell>
          <cell r="B77">
            <v>3105.4125800000002</v>
          </cell>
        </row>
        <row r="78">
          <cell r="A78">
            <v>1291</v>
          </cell>
          <cell r="B78">
            <v>0</v>
          </cell>
        </row>
        <row r="79">
          <cell r="B79">
            <v>11032.601028999999</v>
          </cell>
        </row>
        <row r="93">
          <cell r="A93" t="str">
            <v>021</v>
          </cell>
          <cell r="B93">
            <v>468.397108</v>
          </cell>
        </row>
        <row r="94">
          <cell r="A94">
            <v>5102</v>
          </cell>
          <cell r="B94">
            <v>543.61431800000003</v>
          </cell>
        </row>
        <row r="95">
          <cell r="A95">
            <v>4101</v>
          </cell>
          <cell r="B95">
            <v>133.54183</v>
          </cell>
        </row>
        <row r="96">
          <cell r="A96">
            <v>4103</v>
          </cell>
          <cell r="B96">
            <v>644.40839100000005</v>
          </cell>
        </row>
        <row r="97">
          <cell r="A97">
            <v>1203</v>
          </cell>
          <cell r="B97">
            <v>7.0136390000000004</v>
          </cell>
        </row>
        <row r="98">
          <cell r="A98">
            <v>1205</v>
          </cell>
          <cell r="B98">
            <v>3.2325E-2</v>
          </cell>
        </row>
        <row r="99">
          <cell r="A99">
            <v>1225</v>
          </cell>
          <cell r="B99">
            <v>2.196834</v>
          </cell>
        </row>
        <row r="100">
          <cell r="A100">
            <v>1251</v>
          </cell>
          <cell r="B100">
            <v>0.57975600000000005</v>
          </cell>
        </row>
        <row r="101">
          <cell r="A101">
            <v>1275</v>
          </cell>
          <cell r="B101">
            <v>0</v>
          </cell>
        </row>
        <row r="102">
          <cell r="A102">
            <v>1282</v>
          </cell>
          <cell r="B102">
            <v>0</v>
          </cell>
        </row>
        <row r="103">
          <cell r="A103">
            <v>1116</v>
          </cell>
          <cell r="B103">
            <v>7945.0500069999998</v>
          </cell>
        </row>
        <row r="104">
          <cell r="A104">
            <v>1180</v>
          </cell>
          <cell r="B104">
            <v>4962.7817779999996</v>
          </cell>
        </row>
        <row r="105">
          <cell r="A105">
            <v>1291</v>
          </cell>
          <cell r="B105">
            <v>0</v>
          </cell>
        </row>
        <row r="106">
          <cell r="B106">
            <v>14707.615986000001</v>
          </cell>
        </row>
        <row r="120">
          <cell r="A120" t="str">
            <v>021</v>
          </cell>
          <cell r="B120">
            <v>390.93558200000001</v>
          </cell>
        </row>
        <row r="121">
          <cell r="A121">
            <v>5102</v>
          </cell>
          <cell r="B121">
            <v>434.406724</v>
          </cell>
        </row>
        <row r="122">
          <cell r="A122">
            <v>4101</v>
          </cell>
          <cell r="B122">
            <v>116.415695</v>
          </cell>
        </row>
        <row r="123">
          <cell r="A123">
            <v>4103</v>
          </cell>
          <cell r="B123">
            <v>561.76593400000002</v>
          </cell>
        </row>
        <row r="124">
          <cell r="A124">
            <v>1203</v>
          </cell>
          <cell r="B124">
            <v>5.6046579999999997</v>
          </cell>
        </row>
        <row r="125">
          <cell r="A125">
            <v>1205</v>
          </cell>
          <cell r="B125">
            <v>3.8746999999999997E-2</v>
          </cell>
        </row>
        <row r="126">
          <cell r="A126">
            <v>1225</v>
          </cell>
          <cell r="B126">
            <v>2.6332620000000002</v>
          </cell>
        </row>
        <row r="127">
          <cell r="A127">
            <v>1251</v>
          </cell>
          <cell r="B127">
            <v>0.69493199999999999</v>
          </cell>
        </row>
        <row r="128">
          <cell r="A128">
            <v>1275</v>
          </cell>
          <cell r="B128">
            <v>0</v>
          </cell>
        </row>
        <row r="129">
          <cell r="A129">
            <v>1282</v>
          </cell>
          <cell r="B129">
            <v>0</v>
          </cell>
        </row>
        <row r="130">
          <cell r="A130">
            <v>1116</v>
          </cell>
          <cell r="B130">
            <v>6348.9555609999998</v>
          </cell>
        </row>
        <row r="131">
          <cell r="A131">
            <v>1180</v>
          </cell>
          <cell r="B131">
            <v>4234.6680180000003</v>
          </cell>
        </row>
        <row r="132">
          <cell r="A132">
            <v>1291</v>
          </cell>
          <cell r="B132">
            <v>0</v>
          </cell>
        </row>
        <row r="133">
          <cell r="B133">
            <v>12096.119113000001</v>
          </cell>
        </row>
        <row r="147">
          <cell r="A147" t="str">
            <v>021</v>
          </cell>
          <cell r="B147">
            <v>540.41755499999999</v>
          </cell>
        </row>
        <row r="148">
          <cell r="A148">
            <v>5102</v>
          </cell>
          <cell r="B148">
            <v>576.00010699999996</v>
          </cell>
        </row>
        <row r="149">
          <cell r="A149">
            <v>4101</v>
          </cell>
          <cell r="B149">
            <v>154.36099200000001</v>
          </cell>
        </row>
        <row r="150">
          <cell r="A150">
            <v>4103</v>
          </cell>
          <cell r="B150">
            <v>744.87161500000002</v>
          </cell>
        </row>
        <row r="151">
          <cell r="A151">
            <v>1203</v>
          </cell>
          <cell r="B151">
            <v>12.739674000000001</v>
          </cell>
        </row>
        <row r="152">
          <cell r="A152">
            <v>1205</v>
          </cell>
          <cell r="B152">
            <v>6.8501999999999993E-2</v>
          </cell>
        </row>
        <row r="153">
          <cell r="A153">
            <v>1225</v>
          </cell>
          <cell r="B153">
            <v>4.6554200000000003</v>
          </cell>
        </row>
        <row r="154">
          <cell r="A154">
            <v>1251</v>
          </cell>
          <cell r="B154">
            <v>1.2285889999999999</v>
          </cell>
        </row>
        <row r="155">
          <cell r="A155">
            <v>1275</v>
          </cell>
          <cell r="B155">
            <v>0</v>
          </cell>
        </row>
        <row r="156">
          <cell r="A156">
            <v>1282</v>
          </cell>
          <cell r="B156">
            <v>0</v>
          </cell>
        </row>
        <row r="157">
          <cell r="A157">
            <v>1116</v>
          </cell>
          <cell r="B157">
            <v>8418.3758660000003</v>
          </cell>
        </row>
        <row r="158">
          <cell r="A158">
            <v>1180</v>
          </cell>
          <cell r="B158">
            <v>6951.8348660000001</v>
          </cell>
        </row>
        <row r="159">
          <cell r="A159">
            <v>1291</v>
          </cell>
          <cell r="B159">
            <v>0</v>
          </cell>
        </row>
        <row r="160">
          <cell r="B160">
            <v>17404.553186000001</v>
          </cell>
        </row>
        <row r="174">
          <cell r="A174" t="str">
            <v>021</v>
          </cell>
          <cell r="B174">
            <v>295.47957400000001</v>
          </cell>
        </row>
        <row r="175">
          <cell r="A175">
            <v>5102</v>
          </cell>
          <cell r="B175">
            <v>305.58024999999998</v>
          </cell>
        </row>
        <row r="176">
          <cell r="A176">
            <v>4101</v>
          </cell>
          <cell r="B176">
            <v>81.891773999999998</v>
          </cell>
        </row>
        <row r="177">
          <cell r="A177">
            <v>4103</v>
          </cell>
          <cell r="B177">
            <v>395.17016000000001</v>
          </cell>
        </row>
        <row r="178">
          <cell r="A178">
            <v>1203</v>
          </cell>
          <cell r="B178">
            <v>6.758667</v>
          </cell>
        </row>
        <row r="179">
          <cell r="A179">
            <v>1205</v>
          </cell>
          <cell r="B179">
            <v>4.5427000000000002E-2</v>
          </cell>
        </row>
        <row r="180">
          <cell r="A180">
            <v>1225</v>
          </cell>
          <cell r="B180">
            <v>3.0872480000000002</v>
          </cell>
        </row>
        <row r="181">
          <cell r="A181">
            <v>1251</v>
          </cell>
          <cell r="B181">
            <v>0.81474100000000005</v>
          </cell>
        </row>
        <row r="182">
          <cell r="A182">
            <v>1275</v>
          </cell>
          <cell r="B182">
            <v>0</v>
          </cell>
        </row>
        <row r="183">
          <cell r="A183">
            <v>1282</v>
          </cell>
          <cell r="B183">
            <v>0</v>
          </cell>
        </row>
        <row r="184">
          <cell r="A184">
            <v>1116</v>
          </cell>
          <cell r="B184">
            <v>4466.1266079999996</v>
          </cell>
        </row>
        <row r="185">
          <cell r="A185">
            <v>1180</v>
          </cell>
          <cell r="B185">
            <v>3735.3788380000001</v>
          </cell>
        </row>
        <row r="186">
          <cell r="A186">
            <v>1291</v>
          </cell>
          <cell r="B186">
            <v>0</v>
          </cell>
        </row>
        <row r="187">
          <cell r="B187">
            <v>9290.3332869999995</v>
          </cell>
        </row>
        <row r="201">
          <cell r="A201" t="str">
            <v>021</v>
          </cell>
          <cell r="B201">
            <v>121.70447</v>
          </cell>
        </row>
        <row r="202">
          <cell r="A202">
            <v>5102</v>
          </cell>
          <cell r="B202">
            <v>114.525644</v>
          </cell>
        </row>
        <row r="203">
          <cell r="A203">
            <v>4101</v>
          </cell>
          <cell r="B203">
            <v>30.691472999999998</v>
          </cell>
        </row>
        <row r="204">
          <cell r="A204">
            <v>4103</v>
          </cell>
          <cell r="B204">
            <v>148.10223099999999</v>
          </cell>
        </row>
        <row r="205">
          <cell r="A205">
            <v>1203</v>
          </cell>
          <cell r="B205">
            <v>2.5330189999999999</v>
          </cell>
        </row>
        <row r="206">
          <cell r="A206">
            <v>1205</v>
          </cell>
          <cell r="B206">
            <v>2.724E-2</v>
          </cell>
        </row>
        <row r="207">
          <cell r="A207">
            <v>1225</v>
          </cell>
          <cell r="B207">
            <v>1.851267</v>
          </cell>
        </row>
        <row r="208">
          <cell r="A208">
            <v>1251</v>
          </cell>
          <cell r="B208">
            <v>0.48855900000000002</v>
          </cell>
        </row>
        <row r="209">
          <cell r="A209">
            <v>1275</v>
          </cell>
          <cell r="B209">
            <v>0</v>
          </cell>
        </row>
        <row r="210">
          <cell r="A210">
            <v>1282</v>
          </cell>
          <cell r="B210">
            <v>0</v>
          </cell>
        </row>
        <row r="211">
          <cell r="A211">
            <v>1116</v>
          </cell>
          <cell r="B211">
            <v>1615.0884920000001</v>
          </cell>
        </row>
        <row r="212">
          <cell r="A212">
            <v>1180</v>
          </cell>
          <cell r="B212">
            <v>1417.6695400000001</v>
          </cell>
        </row>
        <row r="213">
          <cell r="A213">
            <v>1291</v>
          </cell>
          <cell r="B213">
            <v>0</v>
          </cell>
        </row>
        <row r="214">
          <cell r="B214">
            <v>3452.6819350000005</v>
          </cell>
        </row>
        <row r="228">
          <cell r="A228" t="str">
            <v>021</v>
          </cell>
          <cell r="B228">
            <v>122.551092</v>
          </cell>
        </row>
        <row r="229">
          <cell r="A229">
            <v>5102</v>
          </cell>
          <cell r="B229">
            <v>129.300791</v>
          </cell>
        </row>
        <row r="230">
          <cell r="A230">
            <v>4101</v>
          </cell>
          <cell r="B230">
            <v>37.538618999999997</v>
          </cell>
        </row>
        <row r="231">
          <cell r="A231">
            <v>4103</v>
          </cell>
          <cell r="B231">
            <v>181.143248</v>
          </cell>
        </row>
        <row r="232">
          <cell r="A232">
            <v>1203</v>
          </cell>
          <cell r="B232">
            <v>3.813078</v>
          </cell>
        </row>
        <row r="233">
          <cell r="A233">
            <v>1205</v>
          </cell>
          <cell r="B233">
            <v>3.4598999999999998E-2</v>
          </cell>
        </row>
        <row r="234">
          <cell r="A234">
            <v>1225</v>
          </cell>
          <cell r="B234">
            <v>2.3513649999999999</v>
          </cell>
        </row>
        <row r="235">
          <cell r="A235">
            <v>1251</v>
          </cell>
          <cell r="B235">
            <v>0.62053700000000001</v>
          </cell>
        </row>
        <row r="236">
          <cell r="A236">
            <v>1275</v>
          </cell>
          <cell r="B236">
            <v>0</v>
          </cell>
        </row>
        <row r="237">
          <cell r="A237">
            <v>1282</v>
          </cell>
          <cell r="B237">
            <v>0</v>
          </cell>
        </row>
        <row r="238">
          <cell r="A238">
            <v>1116</v>
          </cell>
          <cell r="B238">
            <v>1823.453804</v>
          </cell>
        </row>
        <row r="239">
          <cell r="A239">
            <v>1180</v>
          </cell>
          <cell r="B239">
            <v>1720.6079090000001</v>
          </cell>
        </row>
        <row r="240">
          <cell r="A240">
            <v>1291</v>
          </cell>
          <cell r="B240">
            <v>0</v>
          </cell>
        </row>
        <row r="241">
          <cell r="B241">
            <v>4021.4150419999996</v>
          </cell>
        </row>
        <row r="256">
          <cell r="A256" t="str">
            <v>021</v>
          </cell>
          <cell r="B256">
            <v>170.288647</v>
          </cell>
        </row>
        <row r="257">
          <cell r="A257">
            <v>5102</v>
          </cell>
          <cell r="B257">
            <v>167.80273</v>
          </cell>
        </row>
        <row r="258">
          <cell r="A258">
            <v>4101</v>
          </cell>
          <cell r="B258">
            <v>52.463928000000003</v>
          </cell>
        </row>
        <row r="259">
          <cell r="A259">
            <v>4103</v>
          </cell>
          <cell r="B259">
            <v>253.16558699999999</v>
          </cell>
        </row>
        <row r="260">
          <cell r="A260">
            <v>1203</v>
          </cell>
          <cell r="B260">
            <v>4.6392179999999996</v>
          </cell>
        </row>
        <row r="261">
          <cell r="A261">
            <v>1205</v>
          </cell>
          <cell r="B261">
            <v>4.4901999999999997E-2</v>
          </cell>
        </row>
        <row r="262">
          <cell r="A262">
            <v>1225</v>
          </cell>
          <cell r="B262">
            <v>3.0515310000000002</v>
          </cell>
        </row>
        <row r="263">
          <cell r="A263">
            <v>1251</v>
          </cell>
          <cell r="B263">
            <v>0.805315</v>
          </cell>
        </row>
        <row r="264">
          <cell r="A264">
            <v>1275</v>
          </cell>
          <cell r="B264">
            <v>0</v>
          </cell>
        </row>
        <row r="265">
          <cell r="A265">
            <v>1282</v>
          </cell>
          <cell r="B265">
            <v>0</v>
          </cell>
        </row>
        <row r="266">
          <cell r="A266">
            <v>1116</v>
          </cell>
          <cell r="B266">
            <v>2237.3465409999999</v>
          </cell>
        </row>
        <row r="267">
          <cell r="A267">
            <v>1180</v>
          </cell>
          <cell r="B267">
            <v>2155.0601360000001</v>
          </cell>
        </row>
        <row r="268">
          <cell r="A268">
            <v>1291</v>
          </cell>
          <cell r="B268">
            <v>0</v>
          </cell>
        </row>
        <row r="269">
          <cell r="B269">
            <v>5044.6685349999998</v>
          </cell>
        </row>
        <row r="284">
          <cell r="A284" t="str">
            <v>021</v>
          </cell>
          <cell r="B284">
            <v>140.18932000000001</v>
          </cell>
        </row>
        <row r="285">
          <cell r="A285">
            <v>5102</v>
          </cell>
          <cell r="B285">
            <v>127.331625</v>
          </cell>
        </row>
        <row r="286">
          <cell r="A286">
            <v>4101</v>
          </cell>
          <cell r="B286">
            <v>39.810540000000003</v>
          </cell>
        </row>
        <row r="287">
          <cell r="A287">
            <v>4103</v>
          </cell>
          <cell r="B287">
            <v>192.10644300000001</v>
          </cell>
        </row>
        <row r="288">
          <cell r="A288">
            <v>1203</v>
          </cell>
          <cell r="B288">
            <v>3.0509430000000002</v>
          </cell>
        </row>
        <row r="289">
          <cell r="A289">
            <v>1205</v>
          </cell>
          <cell r="B289">
            <v>4.1644E-2</v>
          </cell>
        </row>
        <row r="290">
          <cell r="A290">
            <v>1225</v>
          </cell>
          <cell r="B290">
            <v>2.8301229999999999</v>
          </cell>
        </row>
        <row r="291">
          <cell r="A291">
            <v>1251</v>
          </cell>
          <cell r="B291">
            <v>0.74688399999999999</v>
          </cell>
        </row>
        <row r="292">
          <cell r="A292">
            <v>1275</v>
          </cell>
          <cell r="B292">
            <v>0</v>
          </cell>
        </row>
        <row r="293">
          <cell r="A293">
            <v>1282</v>
          </cell>
          <cell r="B293">
            <v>0</v>
          </cell>
        </row>
        <row r="294">
          <cell r="A294">
            <v>1116</v>
          </cell>
          <cell r="B294">
            <v>1469.1958279999999</v>
          </cell>
        </row>
        <row r="295">
          <cell r="A295">
            <v>1180</v>
          </cell>
          <cell r="B295">
            <v>1595.8923</v>
          </cell>
        </row>
        <row r="296">
          <cell r="A296">
            <v>1291</v>
          </cell>
          <cell r="B296">
            <v>0</v>
          </cell>
        </row>
        <row r="297">
          <cell r="B297">
            <v>3571.1956499999997</v>
          </cell>
        </row>
        <row r="311">
          <cell r="A311" t="str">
            <v>021</v>
          </cell>
          <cell r="B311">
            <v>905.332086</v>
          </cell>
        </row>
        <row r="312">
          <cell r="A312">
            <v>5102</v>
          </cell>
          <cell r="B312">
            <v>756.51421200000004</v>
          </cell>
        </row>
        <row r="313">
          <cell r="A313">
            <v>4101</v>
          </cell>
          <cell r="B313">
            <v>236.52599499999999</v>
          </cell>
        </row>
        <row r="314">
          <cell r="A314">
            <v>4103</v>
          </cell>
          <cell r="B314">
            <v>1141.3602450000001</v>
          </cell>
        </row>
        <row r="315">
          <cell r="A315">
            <v>1203</v>
          </cell>
          <cell r="B315">
            <v>16.732192000000001</v>
          </cell>
        </row>
        <row r="316">
          <cell r="A316">
            <v>1205</v>
          </cell>
          <cell r="B316">
            <v>0.22492500000000001</v>
          </cell>
        </row>
        <row r="317">
          <cell r="A317">
            <v>1225</v>
          </cell>
          <cell r="B317">
            <v>15.285983</v>
          </cell>
        </row>
        <row r="318">
          <cell r="A318">
            <v>1251</v>
          </cell>
          <cell r="B318">
            <v>4.0340499999999997</v>
          </cell>
        </row>
        <row r="319">
          <cell r="A319">
            <v>1275</v>
          </cell>
          <cell r="B319">
            <v>0</v>
          </cell>
        </row>
        <row r="320">
          <cell r="A320">
            <v>1282</v>
          </cell>
          <cell r="B320">
            <v>0</v>
          </cell>
        </row>
        <row r="321">
          <cell r="A321">
            <v>1116</v>
          </cell>
          <cell r="B321">
            <v>6789.1597529999999</v>
          </cell>
        </row>
        <row r="322">
          <cell r="A322">
            <v>1180</v>
          </cell>
          <cell r="B322">
            <v>9949.8904079999993</v>
          </cell>
        </row>
        <row r="323">
          <cell r="A323">
            <v>1291</v>
          </cell>
          <cell r="B323">
            <v>0</v>
          </cell>
        </row>
        <row r="324">
          <cell r="B324">
            <v>19815.059848999997</v>
          </cell>
        </row>
        <row r="338">
          <cell r="A338" t="str">
            <v>021</v>
          </cell>
          <cell r="B338">
            <v>148.521703</v>
          </cell>
        </row>
        <row r="339">
          <cell r="A339">
            <v>5102</v>
          </cell>
          <cell r="B339">
            <v>120.259502</v>
          </cell>
        </row>
        <row r="340">
          <cell r="A340">
            <v>4101</v>
          </cell>
          <cell r="B340">
            <v>37.599423999999999</v>
          </cell>
        </row>
        <row r="341">
          <cell r="A341">
            <v>4103</v>
          </cell>
          <cell r="B341">
            <v>181.43666400000001</v>
          </cell>
        </row>
        <row r="342">
          <cell r="A342">
            <v>1203</v>
          </cell>
          <cell r="B342">
            <v>2.6598380000000001</v>
          </cell>
        </row>
        <row r="343">
          <cell r="A343">
            <v>1205</v>
          </cell>
          <cell r="B343">
            <v>3.5755000000000002E-2</v>
          </cell>
        </row>
        <row r="344">
          <cell r="A344">
            <v>1225</v>
          </cell>
          <cell r="B344">
            <v>2.4299409999999999</v>
          </cell>
        </row>
        <row r="345">
          <cell r="A345">
            <v>1251</v>
          </cell>
          <cell r="B345">
            <v>0.64127400000000001</v>
          </cell>
        </row>
        <row r="346">
          <cell r="A346">
            <v>1275</v>
          </cell>
          <cell r="B346">
            <v>0</v>
          </cell>
        </row>
        <row r="347">
          <cell r="A347">
            <v>1282</v>
          </cell>
          <cell r="B347">
            <v>0</v>
          </cell>
        </row>
        <row r="348">
          <cell r="A348">
            <v>1116</v>
          </cell>
          <cell r="B348">
            <v>1079.2407579999999</v>
          </cell>
        </row>
        <row r="349">
          <cell r="A349">
            <v>1180</v>
          </cell>
          <cell r="B349">
            <v>1581.6872269999999</v>
          </cell>
        </row>
        <row r="350">
          <cell r="A350">
            <v>1291</v>
          </cell>
          <cell r="B350">
            <v>0</v>
          </cell>
        </row>
        <row r="351">
          <cell r="B351">
            <v>3154.5120859999997</v>
          </cell>
        </row>
        <row r="365">
          <cell r="A365" t="str">
            <v>021</v>
          </cell>
          <cell r="B365">
            <v>74.932785999999993</v>
          </cell>
        </row>
        <row r="366">
          <cell r="A366">
            <v>5102</v>
          </cell>
          <cell r="B366">
            <v>64.838417000000007</v>
          </cell>
        </row>
        <row r="367">
          <cell r="A367">
            <v>4101</v>
          </cell>
          <cell r="B367">
            <v>20.16846</v>
          </cell>
        </row>
        <row r="368">
          <cell r="A368">
            <v>4103</v>
          </cell>
          <cell r="B368">
            <v>97.323248000000007</v>
          </cell>
        </row>
        <row r="369">
          <cell r="A369">
            <v>1203</v>
          </cell>
          <cell r="B369">
            <v>1.220661</v>
          </cell>
        </row>
        <row r="370">
          <cell r="A370">
            <v>1205</v>
          </cell>
          <cell r="B370">
            <v>1.7901E-2</v>
          </cell>
        </row>
        <row r="371">
          <cell r="A371">
            <v>1225</v>
          </cell>
          <cell r="B371">
            <v>1.2165330000000001</v>
          </cell>
        </row>
        <row r="372">
          <cell r="A372">
            <v>1251</v>
          </cell>
          <cell r="B372">
            <v>0.32104899999999997</v>
          </cell>
        </row>
        <row r="373">
          <cell r="A373">
            <v>1275</v>
          </cell>
          <cell r="B373">
            <v>0</v>
          </cell>
        </row>
        <row r="374">
          <cell r="A374">
            <v>1282</v>
          </cell>
          <cell r="B374">
            <v>0</v>
          </cell>
        </row>
        <row r="375">
          <cell r="A375">
            <v>1116</v>
          </cell>
          <cell r="B375">
            <v>447.68919299999999</v>
          </cell>
        </row>
        <row r="376">
          <cell r="A376">
            <v>1180</v>
          </cell>
          <cell r="B376">
            <v>763.91291699999999</v>
          </cell>
        </row>
        <row r="377">
          <cell r="A377">
            <v>1291</v>
          </cell>
          <cell r="B377">
            <v>0</v>
          </cell>
        </row>
        <row r="378">
          <cell r="B378">
            <v>1471.641165</v>
          </cell>
        </row>
        <row r="392">
          <cell r="A392" t="str">
            <v>021</v>
          </cell>
          <cell r="B392">
            <v>229.445325</v>
          </cell>
        </row>
        <row r="393">
          <cell r="A393">
            <v>5102</v>
          </cell>
          <cell r="B393">
            <v>311.98548</v>
          </cell>
        </row>
        <row r="394">
          <cell r="A394">
            <v>4101</v>
          </cell>
          <cell r="B394">
            <v>86.458579999999998</v>
          </cell>
        </row>
        <row r="395">
          <cell r="A395">
            <v>4103</v>
          </cell>
          <cell r="B395">
            <v>417.20736099999999</v>
          </cell>
        </row>
        <row r="396">
          <cell r="A396">
            <v>1203</v>
          </cell>
          <cell r="B396">
            <v>4.0774699999999999</v>
          </cell>
        </row>
        <row r="397">
          <cell r="A397">
            <v>1205</v>
          </cell>
          <cell r="B397">
            <v>5.4812E-2</v>
          </cell>
        </row>
        <row r="398">
          <cell r="A398">
            <v>1225</v>
          </cell>
          <cell r="B398">
            <v>3.7250429999999999</v>
          </cell>
        </row>
        <row r="399">
          <cell r="A399">
            <v>1251</v>
          </cell>
          <cell r="B399">
            <v>0.98305799999999999</v>
          </cell>
        </row>
        <row r="400">
          <cell r="A400">
            <v>1275</v>
          </cell>
          <cell r="B400">
            <v>0</v>
          </cell>
        </row>
        <row r="401">
          <cell r="A401">
            <v>1282</v>
          </cell>
          <cell r="B401">
            <v>0</v>
          </cell>
        </row>
        <row r="402">
          <cell r="A402">
            <v>1116</v>
          </cell>
          <cell r="B402">
            <v>1039.9408229999999</v>
          </cell>
        </row>
        <row r="403">
          <cell r="A403">
            <v>1180</v>
          </cell>
          <cell r="B403">
            <v>2310.5871440000001</v>
          </cell>
        </row>
        <row r="404">
          <cell r="A404">
            <v>1291</v>
          </cell>
          <cell r="B404">
            <v>0</v>
          </cell>
        </row>
        <row r="405">
          <cell r="B405">
            <v>4404.4650959999999</v>
          </cell>
        </row>
        <row r="419">
          <cell r="A419" t="str">
            <v>021</v>
          </cell>
          <cell r="B419">
            <v>80.290761000000003</v>
          </cell>
        </row>
        <row r="420">
          <cell r="A420">
            <v>5102</v>
          </cell>
          <cell r="B420">
            <v>106.71180200000001</v>
          </cell>
        </row>
        <row r="421">
          <cell r="A421">
            <v>4101</v>
          </cell>
          <cell r="B421">
            <v>29.572372999999999</v>
          </cell>
        </row>
        <row r="422">
          <cell r="A422">
            <v>4103</v>
          </cell>
          <cell r="B422">
            <v>142.70199199999999</v>
          </cell>
        </row>
        <row r="423">
          <cell r="A423">
            <v>1203</v>
          </cell>
          <cell r="B423">
            <v>1.3946620000000001</v>
          </cell>
        </row>
        <row r="424">
          <cell r="A424">
            <v>1205</v>
          </cell>
          <cell r="B424">
            <v>1.8748000000000001E-2</v>
          </cell>
        </row>
        <row r="425">
          <cell r="A425">
            <v>1225</v>
          </cell>
          <cell r="B425">
            <v>1.2741169999999999</v>
          </cell>
        </row>
        <row r="426">
          <cell r="A426">
            <v>1251</v>
          </cell>
          <cell r="B426">
            <v>0.33624599999999999</v>
          </cell>
        </row>
        <row r="427">
          <cell r="A427">
            <v>1275</v>
          </cell>
          <cell r="B427">
            <v>0</v>
          </cell>
        </row>
        <row r="428">
          <cell r="A428">
            <v>1282</v>
          </cell>
          <cell r="B428">
            <v>0</v>
          </cell>
        </row>
        <row r="429">
          <cell r="A429">
            <v>1116</v>
          </cell>
          <cell r="B429">
            <v>371.870609</v>
          </cell>
        </row>
        <row r="430">
          <cell r="A430">
            <v>1180</v>
          </cell>
          <cell r="B430">
            <v>741.53046600000005</v>
          </cell>
        </row>
        <row r="431">
          <cell r="A431">
            <v>1291</v>
          </cell>
          <cell r="B431">
            <v>0</v>
          </cell>
        </row>
        <row r="432">
          <cell r="B432">
            <v>1475.7017759999999</v>
          </cell>
        </row>
        <row r="446">
          <cell r="A446" t="str">
            <v>021</v>
          </cell>
          <cell r="B446">
            <v>54.582546000000001</v>
          </cell>
        </row>
        <row r="447">
          <cell r="A447">
            <v>5102</v>
          </cell>
          <cell r="B447">
            <v>68.916668000000001</v>
          </cell>
        </row>
        <row r="448">
          <cell r="A448">
            <v>4101</v>
          </cell>
          <cell r="B448">
            <v>19.098444000000001</v>
          </cell>
        </row>
        <row r="449">
          <cell r="A449">
            <v>4103</v>
          </cell>
          <cell r="B449">
            <v>92.159869999999998</v>
          </cell>
        </row>
        <row r="450">
          <cell r="A450">
            <v>1203</v>
          </cell>
          <cell r="B450">
            <v>0.90070099999999997</v>
          </cell>
        </row>
        <row r="451">
          <cell r="A451">
            <v>1205</v>
          </cell>
          <cell r="B451">
            <v>1.2108000000000001E-2</v>
          </cell>
        </row>
        <row r="452">
          <cell r="A452">
            <v>1225</v>
          </cell>
          <cell r="B452">
            <v>0.822851</v>
          </cell>
        </row>
        <row r="453">
          <cell r="A453">
            <v>1251</v>
          </cell>
          <cell r="B453">
            <v>0.21715499999999999</v>
          </cell>
        </row>
        <row r="454">
          <cell r="A454">
            <v>1275</v>
          </cell>
          <cell r="B454">
            <v>0</v>
          </cell>
        </row>
        <row r="455">
          <cell r="A455">
            <v>1282</v>
          </cell>
          <cell r="B455">
            <v>0</v>
          </cell>
        </row>
        <row r="456">
          <cell r="A456">
            <v>1116</v>
          </cell>
          <cell r="B456">
            <v>261.04528099999999</v>
          </cell>
        </row>
        <row r="457">
          <cell r="A457">
            <v>1180</v>
          </cell>
          <cell r="B457">
            <v>466.29305399999998</v>
          </cell>
        </row>
        <row r="458">
          <cell r="A458">
            <v>1291</v>
          </cell>
          <cell r="B458">
            <v>0</v>
          </cell>
        </row>
        <row r="459">
          <cell r="B459">
            <v>964.04867799999988</v>
          </cell>
        </row>
        <row r="473">
          <cell r="A473" t="str">
            <v>021</v>
          </cell>
          <cell r="B473">
            <v>880.31840799999998</v>
          </cell>
        </row>
        <row r="474">
          <cell r="A474">
            <v>5102</v>
          </cell>
          <cell r="B474">
            <v>1095.8470910000001</v>
          </cell>
        </row>
        <row r="475">
          <cell r="A475">
            <v>4101</v>
          </cell>
          <cell r="B475">
            <v>303.68523399999998</v>
          </cell>
        </row>
        <row r="476">
          <cell r="A476">
            <v>4103</v>
          </cell>
          <cell r="B476">
            <v>1465.4383069999999</v>
          </cell>
        </row>
        <row r="477">
          <cell r="A477">
            <v>1203</v>
          </cell>
          <cell r="B477">
            <v>16.709104</v>
          </cell>
        </row>
        <row r="478">
          <cell r="A478">
            <v>1205</v>
          </cell>
          <cell r="B478">
            <v>0.211779</v>
          </cell>
        </row>
        <row r="479">
          <cell r="A479">
            <v>1225</v>
          </cell>
          <cell r="B479">
            <v>14.392611</v>
          </cell>
        </row>
        <row r="480">
          <cell r="A480">
            <v>1251</v>
          </cell>
          <cell r="B480">
            <v>3.7982849999999999</v>
          </cell>
        </row>
        <row r="481">
          <cell r="A481">
            <v>1275</v>
          </cell>
          <cell r="B481">
            <v>0</v>
          </cell>
        </row>
        <row r="482">
          <cell r="A482">
            <v>1282</v>
          </cell>
          <cell r="B482">
            <v>0</v>
          </cell>
        </row>
        <row r="483">
          <cell r="A483">
            <v>1116</v>
          </cell>
          <cell r="B483">
            <v>4482.9643699999997</v>
          </cell>
        </row>
        <row r="484">
          <cell r="A484">
            <v>1180</v>
          </cell>
          <cell r="B484">
            <v>7614.9403060000004</v>
          </cell>
        </row>
        <row r="485">
          <cell r="A485">
            <v>1291</v>
          </cell>
          <cell r="B485">
            <v>0</v>
          </cell>
        </row>
        <row r="486">
          <cell r="B486">
            <v>15878.305495000001</v>
          </cell>
        </row>
        <row r="500">
          <cell r="A500" t="str">
            <v>021</v>
          </cell>
          <cell r="B500">
            <v>189.474864</v>
          </cell>
        </row>
        <row r="501">
          <cell r="A501">
            <v>5102</v>
          </cell>
          <cell r="B501">
            <v>232.588176</v>
          </cell>
        </row>
        <row r="502">
          <cell r="A502">
            <v>4101</v>
          </cell>
          <cell r="B502">
            <v>67.525022000000007</v>
          </cell>
        </row>
        <row r="503">
          <cell r="A503">
            <v>4103</v>
          </cell>
          <cell r="B503">
            <v>325.84315299999997</v>
          </cell>
        </row>
        <row r="504">
          <cell r="A504">
            <v>1203</v>
          </cell>
          <cell r="B504">
            <v>3.5464259999999999</v>
          </cell>
        </row>
        <row r="505">
          <cell r="A505">
            <v>1205</v>
          </cell>
          <cell r="B505">
            <v>4.4949000000000003E-2</v>
          </cell>
        </row>
        <row r="506">
          <cell r="A506">
            <v>1225</v>
          </cell>
          <cell r="B506">
            <v>3.0547610000000001</v>
          </cell>
        </row>
        <row r="507">
          <cell r="A507">
            <v>1251</v>
          </cell>
          <cell r="B507">
            <v>0.80616699999999997</v>
          </cell>
        </row>
        <row r="508">
          <cell r="A508">
            <v>1275</v>
          </cell>
          <cell r="B508">
            <v>0</v>
          </cell>
        </row>
        <row r="509">
          <cell r="A509">
            <v>1282</v>
          </cell>
          <cell r="B509">
            <v>0</v>
          </cell>
        </row>
        <row r="510">
          <cell r="A510">
            <v>1116</v>
          </cell>
          <cell r="B510">
            <v>881.00668800000005</v>
          </cell>
        </row>
        <row r="511">
          <cell r="A511">
            <v>1180</v>
          </cell>
          <cell r="B511">
            <v>1680.0324720000001</v>
          </cell>
        </row>
        <row r="512">
          <cell r="A512">
            <v>1291</v>
          </cell>
          <cell r="B512">
            <v>0</v>
          </cell>
        </row>
        <row r="513">
          <cell r="B513">
            <v>3383.9226779999999</v>
          </cell>
        </row>
        <row r="529">
          <cell r="A529" t="str">
            <v>021</v>
          </cell>
          <cell r="B529">
            <v>37.705939000000001</v>
          </cell>
        </row>
        <row r="530">
          <cell r="A530">
            <v>5102</v>
          </cell>
          <cell r="B530">
            <v>44.732380999999997</v>
          </cell>
        </row>
        <row r="531">
          <cell r="A531">
            <v>4101</v>
          </cell>
          <cell r="B531">
            <v>12.986708999999999</v>
          </cell>
        </row>
        <row r="532">
          <cell r="A532">
            <v>4103</v>
          </cell>
          <cell r="B532">
            <v>62.667589</v>
          </cell>
        </row>
        <row r="533">
          <cell r="A533">
            <v>1203</v>
          </cell>
          <cell r="B533">
            <v>0.682064</v>
          </cell>
        </row>
        <row r="534">
          <cell r="A534">
            <v>1205</v>
          </cell>
          <cell r="B534">
            <v>1.1002E-2</v>
          </cell>
        </row>
        <row r="535">
          <cell r="A535">
            <v>1225</v>
          </cell>
          <cell r="B535">
            <v>0.74773400000000001</v>
          </cell>
        </row>
        <row r="536">
          <cell r="A536">
            <v>1251</v>
          </cell>
          <cell r="B536">
            <v>0.19733100000000001</v>
          </cell>
        </row>
        <row r="537">
          <cell r="A537">
            <v>1275</v>
          </cell>
          <cell r="B537">
            <v>0</v>
          </cell>
        </row>
        <row r="538">
          <cell r="A538">
            <v>1282</v>
          </cell>
          <cell r="B538">
            <v>0</v>
          </cell>
        </row>
        <row r="539">
          <cell r="A539">
            <v>1116</v>
          </cell>
          <cell r="B539">
            <v>203.326898</v>
          </cell>
        </row>
        <row r="540">
          <cell r="A540">
            <v>1180</v>
          </cell>
          <cell r="B540">
            <v>310.84118799999999</v>
          </cell>
        </row>
        <row r="541">
          <cell r="A541">
            <v>1291</v>
          </cell>
          <cell r="B541">
            <v>0</v>
          </cell>
        </row>
        <row r="542">
          <cell r="B542">
            <v>673.89883499999996</v>
          </cell>
        </row>
        <row r="556">
          <cell r="A556" t="str">
            <v>021</v>
          </cell>
          <cell r="B556">
            <v>45.640386999999997</v>
          </cell>
        </row>
        <row r="557">
          <cell r="A557">
            <v>5102</v>
          </cell>
          <cell r="B557">
            <v>57.217478999999997</v>
          </cell>
        </row>
        <row r="558">
          <cell r="A558">
            <v>4101</v>
          </cell>
          <cell r="B558">
            <v>16.611384000000001</v>
          </cell>
        </row>
        <row r="559">
          <cell r="A559">
            <v>4103</v>
          </cell>
          <cell r="B559">
            <v>80.158519999999996</v>
          </cell>
        </row>
        <row r="560">
          <cell r="A560">
            <v>1203</v>
          </cell>
          <cell r="B560">
            <v>0.87243300000000001</v>
          </cell>
        </row>
        <row r="561">
          <cell r="A561">
            <v>1205</v>
          </cell>
          <cell r="B561">
            <v>1.3068E-2</v>
          </cell>
        </row>
        <row r="562">
          <cell r="A562">
            <v>1225</v>
          </cell>
          <cell r="B562">
            <v>0.88811499999999999</v>
          </cell>
        </row>
        <row r="563">
          <cell r="A563">
            <v>1251</v>
          </cell>
          <cell r="B563">
            <v>0.234378</v>
          </cell>
        </row>
        <row r="564">
          <cell r="A564">
            <v>1275</v>
          </cell>
          <cell r="B564">
            <v>0</v>
          </cell>
        </row>
        <row r="565">
          <cell r="A565">
            <v>1282</v>
          </cell>
          <cell r="B565">
            <v>0</v>
          </cell>
        </row>
        <row r="566">
          <cell r="A566">
            <v>1116</v>
          </cell>
          <cell r="B566">
            <v>251.40753100000001</v>
          </cell>
        </row>
        <row r="567">
          <cell r="A567">
            <v>1180</v>
          </cell>
          <cell r="B567">
            <v>392.36741799999999</v>
          </cell>
        </row>
        <row r="568">
          <cell r="A568">
            <v>1291</v>
          </cell>
          <cell r="B568">
            <v>0</v>
          </cell>
        </row>
        <row r="569">
          <cell r="B569">
            <v>845.41071299999999</v>
          </cell>
        </row>
        <row r="584">
          <cell r="A584" t="str">
            <v>021</v>
          </cell>
          <cell r="B584">
            <v>9.1817139999999995</v>
          </cell>
        </row>
        <row r="585">
          <cell r="A585">
            <v>5102</v>
          </cell>
          <cell r="B585">
            <v>10.966312</v>
          </cell>
        </row>
        <row r="586">
          <cell r="A586">
            <v>4101</v>
          </cell>
          <cell r="B586">
            <v>3.1837409999999999</v>
          </cell>
        </row>
        <row r="587">
          <cell r="A587">
            <v>4103</v>
          </cell>
          <cell r="B587">
            <v>15.363194999999999</v>
          </cell>
        </row>
        <row r="588">
          <cell r="A588">
            <v>1203</v>
          </cell>
          <cell r="B588">
            <v>0.167211</v>
          </cell>
        </row>
        <row r="589">
          <cell r="A589">
            <v>1205</v>
          </cell>
          <cell r="B589">
            <v>2.6970000000000002E-3</v>
          </cell>
        </row>
        <row r="590">
          <cell r="A590">
            <v>1225</v>
          </cell>
          <cell r="B590">
            <v>0.18331</v>
          </cell>
        </row>
        <row r="591">
          <cell r="A591">
            <v>1251</v>
          </cell>
          <cell r="B591">
            <v>4.8376000000000002E-2</v>
          </cell>
        </row>
        <row r="592">
          <cell r="A592">
            <v>1275</v>
          </cell>
          <cell r="B592">
            <v>0</v>
          </cell>
        </row>
        <row r="593">
          <cell r="A593">
            <v>1282</v>
          </cell>
          <cell r="B593">
            <v>0</v>
          </cell>
        </row>
        <row r="594">
          <cell r="A594">
            <v>1116</v>
          </cell>
          <cell r="B594">
            <v>51.507899000000002</v>
          </cell>
        </row>
        <row r="595">
          <cell r="A595">
            <v>1180</v>
          </cell>
          <cell r="B595">
            <v>76.203886999999995</v>
          </cell>
        </row>
        <row r="596">
          <cell r="A596">
            <v>1291</v>
          </cell>
          <cell r="B596">
            <v>0</v>
          </cell>
        </row>
        <row r="597">
          <cell r="B597">
            <v>166.80834199999998</v>
          </cell>
        </row>
        <row r="613">
          <cell r="A613" t="str">
            <v>021</v>
          </cell>
          <cell r="B613">
            <v>224.27545699999999</v>
          </cell>
        </row>
        <row r="614">
          <cell r="A614">
            <v>5102</v>
          </cell>
          <cell r="B614">
            <v>255.76939300000001</v>
          </cell>
        </row>
        <row r="615">
          <cell r="A615">
            <v>4101</v>
          </cell>
          <cell r="B615">
            <v>74.254994999999994</v>
          </cell>
        </row>
        <row r="616">
          <cell r="A616">
            <v>4103</v>
          </cell>
          <cell r="B616">
            <v>358.31875400000001</v>
          </cell>
        </row>
        <row r="617">
          <cell r="A617">
            <v>1203</v>
          </cell>
          <cell r="B617">
            <v>4.4570109999999996</v>
          </cell>
        </row>
        <row r="618">
          <cell r="A618">
            <v>1205</v>
          </cell>
          <cell r="B618">
            <v>6.2909999999999994E-2</v>
          </cell>
        </row>
        <row r="619">
          <cell r="A619">
            <v>1225</v>
          </cell>
          <cell r="B619">
            <v>4.2753690000000004</v>
          </cell>
        </row>
        <row r="620">
          <cell r="A620">
            <v>1251</v>
          </cell>
          <cell r="B620">
            <v>1.1282920000000001</v>
          </cell>
        </row>
        <row r="621">
          <cell r="A621">
            <v>1275</v>
          </cell>
          <cell r="B621">
            <v>0</v>
          </cell>
        </row>
        <row r="622">
          <cell r="A622">
            <v>1282</v>
          </cell>
          <cell r="B622">
            <v>0</v>
          </cell>
        </row>
        <row r="623">
          <cell r="A623">
            <v>1116</v>
          </cell>
          <cell r="B623">
            <v>1317.5862480000001</v>
          </cell>
        </row>
        <row r="624">
          <cell r="A624">
            <v>1180</v>
          </cell>
          <cell r="B624">
            <v>1800.703669</v>
          </cell>
        </row>
        <row r="625">
          <cell r="A625">
            <v>1291</v>
          </cell>
          <cell r="B625">
            <v>0</v>
          </cell>
        </row>
        <row r="626">
          <cell r="B626">
            <v>4040.8320979999999</v>
          </cell>
        </row>
        <row r="641">
          <cell r="A641" t="str">
            <v>021</v>
          </cell>
          <cell r="B641">
            <v>42.487746999999999</v>
          </cell>
        </row>
        <row r="642">
          <cell r="A642">
            <v>5102</v>
          </cell>
          <cell r="B642">
            <v>44.178736999999998</v>
          </cell>
        </row>
        <row r="643">
          <cell r="A643">
            <v>4101</v>
          </cell>
          <cell r="B643">
            <v>12.825975</v>
          </cell>
        </row>
        <row r="644">
          <cell r="A644">
            <v>4103</v>
          </cell>
          <cell r="B644">
            <v>61.891964000000002</v>
          </cell>
        </row>
        <row r="645">
          <cell r="A645">
            <v>1203</v>
          </cell>
          <cell r="B645">
            <v>0.76985400000000004</v>
          </cell>
        </row>
        <row r="646">
          <cell r="A646">
            <v>1205</v>
          </cell>
          <cell r="B646">
            <v>1.1642E-2</v>
          </cell>
        </row>
        <row r="647">
          <cell r="A647">
            <v>1225</v>
          </cell>
          <cell r="B647">
            <v>0.79122800000000004</v>
          </cell>
        </row>
        <row r="648">
          <cell r="A648">
            <v>1251</v>
          </cell>
          <cell r="B648">
            <v>0.20880899999999999</v>
          </cell>
        </row>
        <row r="649">
          <cell r="A649">
            <v>1275</v>
          </cell>
          <cell r="B649">
            <v>0</v>
          </cell>
        </row>
        <row r="650">
          <cell r="A650">
            <v>1282</v>
          </cell>
          <cell r="B650">
            <v>0</v>
          </cell>
        </row>
        <row r="651">
          <cell r="A651">
            <v>1116</v>
          </cell>
          <cell r="B651">
            <v>274.44082600000002</v>
          </cell>
        </row>
        <row r="652">
          <cell r="A652">
            <v>1180</v>
          </cell>
          <cell r="B652">
            <v>319.11215099999998</v>
          </cell>
        </row>
        <row r="653">
          <cell r="A653">
            <v>1291</v>
          </cell>
          <cell r="B653">
            <v>0</v>
          </cell>
        </row>
        <row r="654">
          <cell r="B654">
            <v>756.71893299999999</v>
          </cell>
        </row>
        <row r="669">
          <cell r="A669" t="str">
            <v>021</v>
          </cell>
          <cell r="B669">
            <v>0</v>
          </cell>
        </row>
        <row r="670">
          <cell r="A670">
            <v>5102</v>
          </cell>
          <cell r="B670">
            <v>0</v>
          </cell>
        </row>
        <row r="671">
          <cell r="A671">
            <v>4101</v>
          </cell>
          <cell r="B671">
            <v>0</v>
          </cell>
        </row>
        <row r="672">
          <cell r="A672">
            <v>4103</v>
          </cell>
          <cell r="B672">
            <v>0</v>
          </cell>
        </row>
        <row r="673">
          <cell r="A673">
            <v>1203</v>
          </cell>
          <cell r="B673">
            <v>0</v>
          </cell>
        </row>
        <row r="674">
          <cell r="A674">
            <v>1205</v>
          </cell>
          <cell r="B674">
            <v>0</v>
          </cell>
        </row>
        <row r="675">
          <cell r="A675">
            <v>1225</v>
          </cell>
          <cell r="B675">
            <v>0</v>
          </cell>
        </row>
        <row r="676">
          <cell r="A676">
            <v>1251</v>
          </cell>
          <cell r="B676">
            <v>0</v>
          </cell>
        </row>
        <row r="677">
          <cell r="A677">
            <v>1275</v>
          </cell>
          <cell r="B677">
            <v>0</v>
          </cell>
        </row>
        <row r="678">
          <cell r="A678">
            <v>1282</v>
          </cell>
          <cell r="B678">
            <v>0</v>
          </cell>
        </row>
        <row r="679">
          <cell r="A679">
            <v>1116</v>
          </cell>
          <cell r="B679">
            <v>0</v>
          </cell>
        </row>
        <row r="680">
          <cell r="A680">
            <v>1180</v>
          </cell>
          <cell r="B680">
            <v>0</v>
          </cell>
        </row>
        <row r="681">
          <cell r="A681">
            <v>1291</v>
          </cell>
          <cell r="B681">
            <v>0</v>
          </cell>
        </row>
        <row r="682">
          <cell r="B682">
            <v>0</v>
          </cell>
        </row>
        <row r="697">
          <cell r="A697" t="str">
            <v>021</v>
          </cell>
          <cell r="B697">
            <v>92.671029000000004</v>
          </cell>
        </row>
        <row r="698">
          <cell r="A698">
            <v>5102</v>
          </cell>
          <cell r="B698">
            <v>90.612030000000004</v>
          </cell>
        </row>
        <row r="699">
          <cell r="A699">
            <v>4101</v>
          </cell>
          <cell r="B699">
            <v>26.306493</v>
          </cell>
        </row>
        <row r="700">
          <cell r="A700">
            <v>4103</v>
          </cell>
          <cell r="B700">
            <v>126.942435</v>
          </cell>
        </row>
        <row r="701">
          <cell r="A701">
            <v>1203</v>
          </cell>
          <cell r="B701">
            <v>1.4159470000000001</v>
          </cell>
        </row>
        <row r="702">
          <cell r="A702">
            <v>1205</v>
          </cell>
          <cell r="B702">
            <v>2.1318E-2</v>
          </cell>
        </row>
        <row r="703">
          <cell r="A703">
            <v>1225</v>
          </cell>
          <cell r="B703">
            <v>1.4487909999999999</v>
          </cell>
        </row>
        <row r="704">
          <cell r="A704">
            <v>1251</v>
          </cell>
          <cell r="B704">
            <v>0.38234299999999999</v>
          </cell>
        </row>
        <row r="705">
          <cell r="A705">
            <v>1275</v>
          </cell>
          <cell r="B705">
            <v>0</v>
          </cell>
        </row>
        <row r="706">
          <cell r="A706">
            <v>1282</v>
          </cell>
          <cell r="B706">
            <v>0</v>
          </cell>
        </row>
        <row r="707">
          <cell r="A707">
            <v>1116</v>
          </cell>
          <cell r="B707">
            <v>577.80985399999997</v>
          </cell>
        </row>
        <row r="708">
          <cell r="A708">
            <v>1180</v>
          </cell>
          <cell r="B708">
            <v>697.37492499999996</v>
          </cell>
        </row>
        <row r="709">
          <cell r="A709">
            <v>1291</v>
          </cell>
          <cell r="B709">
            <v>0</v>
          </cell>
        </row>
        <row r="710">
          <cell r="B710">
            <v>1614.9851650000001</v>
          </cell>
        </row>
        <row r="725">
          <cell r="A725" t="str">
            <v>021</v>
          </cell>
          <cell r="B725">
            <v>0</v>
          </cell>
        </row>
        <row r="726">
          <cell r="A726">
            <v>5102</v>
          </cell>
          <cell r="B726">
            <v>0</v>
          </cell>
        </row>
        <row r="727">
          <cell r="A727">
            <v>4101</v>
          </cell>
          <cell r="B727">
            <v>0</v>
          </cell>
        </row>
        <row r="728">
          <cell r="A728">
            <v>4103</v>
          </cell>
          <cell r="B728">
            <v>0</v>
          </cell>
        </row>
        <row r="729">
          <cell r="A729">
            <v>1203</v>
          </cell>
          <cell r="B729">
            <v>0</v>
          </cell>
        </row>
        <row r="730">
          <cell r="A730">
            <v>1205</v>
          </cell>
          <cell r="B730">
            <v>0</v>
          </cell>
        </row>
        <row r="731">
          <cell r="A731">
            <v>1225</v>
          </cell>
          <cell r="B731">
            <v>0</v>
          </cell>
        </row>
        <row r="732">
          <cell r="A732">
            <v>1251</v>
          </cell>
          <cell r="B732">
            <v>0</v>
          </cell>
        </row>
        <row r="733">
          <cell r="A733">
            <v>1275</v>
          </cell>
          <cell r="B733">
            <v>0</v>
          </cell>
        </row>
        <row r="734">
          <cell r="A734">
            <v>1282</v>
          </cell>
          <cell r="B734">
            <v>0</v>
          </cell>
        </row>
        <row r="735">
          <cell r="A735">
            <v>1116</v>
          </cell>
          <cell r="B735">
            <v>0</v>
          </cell>
        </row>
        <row r="736">
          <cell r="A736">
            <v>1180</v>
          </cell>
          <cell r="B736">
            <v>0</v>
          </cell>
        </row>
        <row r="737">
          <cell r="A737">
            <v>1291</v>
          </cell>
          <cell r="B737">
            <v>0</v>
          </cell>
        </row>
        <row r="738">
          <cell r="B738">
            <v>0</v>
          </cell>
        </row>
        <row r="753">
          <cell r="A753" t="str">
            <v>021</v>
          </cell>
          <cell r="B753">
            <v>0</v>
          </cell>
        </row>
        <row r="754">
          <cell r="A754">
            <v>5102</v>
          </cell>
          <cell r="B754">
            <v>0</v>
          </cell>
        </row>
        <row r="755">
          <cell r="A755">
            <v>4101</v>
          </cell>
          <cell r="B755">
            <v>0</v>
          </cell>
        </row>
        <row r="756">
          <cell r="A756">
            <v>4103</v>
          </cell>
          <cell r="B756">
            <v>0</v>
          </cell>
        </row>
        <row r="757">
          <cell r="A757">
            <v>1203</v>
          </cell>
          <cell r="B757">
            <v>0</v>
          </cell>
        </row>
        <row r="758">
          <cell r="A758">
            <v>1205</v>
          </cell>
          <cell r="B758">
            <v>0</v>
          </cell>
        </row>
        <row r="759">
          <cell r="A759">
            <v>1225</v>
          </cell>
          <cell r="B759">
            <v>0</v>
          </cell>
        </row>
        <row r="760">
          <cell r="A760">
            <v>1251</v>
          </cell>
          <cell r="B760">
            <v>0</v>
          </cell>
        </row>
        <row r="761">
          <cell r="A761">
            <v>1275</v>
          </cell>
          <cell r="B761">
            <v>0</v>
          </cell>
        </row>
        <row r="762">
          <cell r="A762">
            <v>1282</v>
          </cell>
          <cell r="B762">
            <v>0</v>
          </cell>
        </row>
        <row r="763">
          <cell r="A763">
            <v>1116</v>
          </cell>
          <cell r="B763">
            <v>0</v>
          </cell>
        </row>
        <row r="764">
          <cell r="A764">
            <v>1180</v>
          </cell>
          <cell r="B764">
            <v>0</v>
          </cell>
        </row>
        <row r="765">
          <cell r="A765">
            <v>1291</v>
          </cell>
          <cell r="B765">
            <v>0</v>
          </cell>
        </row>
        <row r="766">
          <cell r="B766">
            <v>0</v>
          </cell>
        </row>
        <row r="781">
          <cell r="A781" t="str">
            <v>021</v>
          </cell>
          <cell r="B781">
            <v>284.00931400000002</v>
          </cell>
        </row>
        <row r="782">
          <cell r="A782">
            <v>5102</v>
          </cell>
          <cell r="B782">
            <v>302.70925499999998</v>
          </cell>
        </row>
        <row r="783">
          <cell r="A783">
            <v>4101</v>
          </cell>
          <cell r="B783">
            <v>84.502482000000001</v>
          </cell>
        </row>
        <row r="784">
          <cell r="A784">
            <v>4103</v>
          </cell>
          <cell r="B784">
            <v>407.76817499999999</v>
          </cell>
        </row>
        <row r="785">
          <cell r="A785">
            <v>1203</v>
          </cell>
          <cell r="B785">
            <v>5.0213760000000001</v>
          </cell>
        </row>
        <row r="786">
          <cell r="A786">
            <v>1205</v>
          </cell>
          <cell r="B786">
            <v>6.7501000000000005E-2</v>
          </cell>
        </row>
        <row r="787">
          <cell r="A787">
            <v>1225</v>
          </cell>
          <cell r="B787">
            <v>4.587364</v>
          </cell>
        </row>
        <row r="788">
          <cell r="A788">
            <v>1251</v>
          </cell>
          <cell r="B788">
            <v>1.210629</v>
          </cell>
        </row>
        <row r="789">
          <cell r="A789">
            <v>1275</v>
          </cell>
          <cell r="B789">
            <v>0</v>
          </cell>
        </row>
        <row r="790">
          <cell r="A790">
            <v>1282</v>
          </cell>
          <cell r="B790">
            <v>0</v>
          </cell>
        </row>
        <row r="791">
          <cell r="A791">
            <v>1116</v>
          </cell>
          <cell r="B791">
            <v>2522.5509860000002</v>
          </cell>
        </row>
        <row r="792">
          <cell r="A792">
            <v>1180</v>
          </cell>
          <cell r="B792">
            <v>2271.6934120000001</v>
          </cell>
        </row>
        <row r="793">
          <cell r="A793">
            <v>1291</v>
          </cell>
          <cell r="B793">
            <v>0</v>
          </cell>
        </row>
        <row r="794">
          <cell r="B794">
            <v>5884.1204940000007</v>
          </cell>
        </row>
        <row r="808">
          <cell r="A808" t="str">
            <v>021</v>
          </cell>
          <cell r="B808">
            <v>37.890138999999998</v>
          </cell>
        </row>
        <row r="809">
          <cell r="A809">
            <v>5102</v>
          </cell>
          <cell r="B809">
            <v>40.384928000000002</v>
          </cell>
        </row>
        <row r="810">
          <cell r="A810">
            <v>4101</v>
          </cell>
          <cell r="B810">
            <v>11.273612</v>
          </cell>
        </row>
        <row r="811">
          <cell r="A811">
            <v>4103</v>
          </cell>
          <cell r="B811">
            <v>54.401007999999997</v>
          </cell>
        </row>
        <row r="812">
          <cell r="A812">
            <v>1203</v>
          </cell>
          <cell r="B812">
            <v>0.66991000000000001</v>
          </cell>
        </row>
        <row r="813">
          <cell r="A813">
            <v>1205</v>
          </cell>
          <cell r="B813">
            <v>9.0050000000000009E-3</v>
          </cell>
        </row>
        <row r="814">
          <cell r="A814">
            <v>1225</v>
          </cell>
          <cell r="B814">
            <v>0.612008</v>
          </cell>
        </row>
        <row r="815">
          <cell r="A815">
            <v>1251</v>
          </cell>
          <cell r="B815">
            <v>0.16151199999999999</v>
          </cell>
        </row>
        <row r="816">
          <cell r="A816">
            <v>1275</v>
          </cell>
          <cell r="B816">
            <v>0</v>
          </cell>
        </row>
        <row r="817">
          <cell r="A817">
            <v>1282</v>
          </cell>
          <cell r="B817">
            <v>0</v>
          </cell>
        </row>
        <row r="818">
          <cell r="A818">
            <v>1116</v>
          </cell>
          <cell r="B818">
            <v>336.53758299999998</v>
          </cell>
        </row>
        <row r="819">
          <cell r="A819">
            <v>1180</v>
          </cell>
          <cell r="B819">
            <v>303.07026999999999</v>
          </cell>
        </row>
        <row r="820">
          <cell r="A820">
            <v>1291</v>
          </cell>
          <cell r="B820">
            <v>0</v>
          </cell>
        </row>
        <row r="821">
          <cell r="B821">
            <v>785.00997499999994</v>
          </cell>
        </row>
        <row r="836">
          <cell r="A836" t="str">
            <v>021</v>
          </cell>
          <cell r="B836">
            <v>5.9342180000000004</v>
          </cell>
        </row>
        <row r="837">
          <cell r="A837">
            <v>5102</v>
          </cell>
          <cell r="B837">
            <v>6.137073</v>
          </cell>
        </row>
        <row r="838">
          <cell r="A838">
            <v>4101</v>
          </cell>
          <cell r="B838">
            <v>1.7131879999999999</v>
          </cell>
        </row>
        <row r="839">
          <cell r="A839">
            <v>4103</v>
          </cell>
          <cell r="B839">
            <v>8.2670189999999995</v>
          </cell>
        </row>
        <row r="840">
          <cell r="A840">
            <v>1203</v>
          </cell>
          <cell r="B840">
            <v>0.14704800000000001</v>
          </cell>
        </row>
        <row r="841">
          <cell r="A841">
            <v>1205</v>
          </cell>
          <cell r="B841">
            <v>1.3680000000000001E-3</v>
          </cell>
        </row>
        <row r="842">
          <cell r="A842">
            <v>1225</v>
          </cell>
          <cell r="B842">
            <v>9.3003000000000002E-2</v>
          </cell>
        </row>
        <row r="843">
          <cell r="A843">
            <v>1251</v>
          </cell>
          <cell r="B843">
            <v>2.4544E-2</v>
          </cell>
        </row>
        <row r="844">
          <cell r="A844">
            <v>1275</v>
          </cell>
          <cell r="B844">
            <v>0</v>
          </cell>
        </row>
        <row r="845">
          <cell r="A845">
            <v>1282</v>
          </cell>
          <cell r="B845">
            <v>0</v>
          </cell>
        </row>
        <row r="846">
          <cell r="A846">
            <v>1116</v>
          </cell>
          <cell r="B846">
            <v>63.730483999999997</v>
          </cell>
        </row>
        <row r="847">
          <cell r="A847">
            <v>1180</v>
          </cell>
          <cell r="B847">
            <v>48.904724000000002</v>
          </cell>
        </row>
        <row r="848">
          <cell r="A848">
            <v>1291</v>
          </cell>
          <cell r="B848">
            <v>0</v>
          </cell>
        </row>
        <row r="849">
          <cell r="B849">
            <v>134.95266900000001</v>
          </cell>
        </row>
        <row r="864">
          <cell r="A864" t="str">
            <v>021</v>
          </cell>
          <cell r="B864">
            <v>5.9342180000000004</v>
          </cell>
        </row>
        <row r="865">
          <cell r="A865">
            <v>5102</v>
          </cell>
          <cell r="B865">
            <v>6.137073</v>
          </cell>
        </row>
        <row r="866">
          <cell r="A866">
            <v>4101</v>
          </cell>
          <cell r="B866">
            <v>1.7131879999999999</v>
          </cell>
        </row>
        <row r="867">
          <cell r="A867">
            <v>4103</v>
          </cell>
          <cell r="B867">
            <v>8.2670189999999995</v>
          </cell>
        </row>
        <row r="868">
          <cell r="A868">
            <v>1203</v>
          </cell>
          <cell r="B868">
            <v>0.14704800000000001</v>
          </cell>
        </row>
        <row r="869">
          <cell r="A869">
            <v>1205</v>
          </cell>
          <cell r="B869">
            <v>1.3680000000000001E-3</v>
          </cell>
        </row>
        <row r="870">
          <cell r="A870">
            <v>1225</v>
          </cell>
          <cell r="B870">
            <v>9.3003000000000002E-2</v>
          </cell>
        </row>
        <row r="871">
          <cell r="A871">
            <v>1251</v>
          </cell>
          <cell r="B871">
            <v>2.4544E-2</v>
          </cell>
        </row>
        <row r="872">
          <cell r="A872">
            <v>1275</v>
          </cell>
          <cell r="B872">
            <v>0</v>
          </cell>
        </row>
        <row r="873">
          <cell r="A873">
            <v>1282</v>
          </cell>
          <cell r="B873">
            <v>0</v>
          </cell>
        </row>
        <row r="874">
          <cell r="A874">
            <v>1116</v>
          </cell>
          <cell r="B874">
            <v>63.730483999999997</v>
          </cell>
        </row>
        <row r="875">
          <cell r="A875">
            <v>1180</v>
          </cell>
          <cell r="B875">
            <v>48.904724000000002</v>
          </cell>
        </row>
        <row r="876">
          <cell r="A876">
            <v>1291</v>
          </cell>
          <cell r="B876">
            <v>0</v>
          </cell>
        </row>
        <row r="877">
          <cell r="B877">
            <v>134.95266900000001</v>
          </cell>
        </row>
      </sheetData>
      <sheetData sheetId="7">
        <row r="1">
          <cell r="A1" t="str">
            <v>Code</v>
          </cell>
          <cell r="B1" t="str">
            <v>AmountFSER</v>
          </cell>
        </row>
        <row r="12">
          <cell r="A12" t="str">
            <v>021</v>
          </cell>
          <cell r="B12">
            <v>1.775115</v>
          </cell>
        </row>
        <row r="13">
          <cell r="A13">
            <v>5102</v>
          </cell>
          <cell r="B13">
            <v>0.927423</v>
          </cell>
        </row>
        <row r="14">
          <cell r="A14">
            <v>4101</v>
          </cell>
          <cell r="B14">
            <v>1.7077359999999999</v>
          </cell>
        </row>
        <row r="15">
          <cell r="A15">
            <v>4103</v>
          </cell>
          <cell r="B15">
            <v>8.2407109999999992</v>
          </cell>
        </row>
        <row r="16">
          <cell r="A16">
            <v>1203</v>
          </cell>
          <cell r="B16">
            <v>35.079979999999999</v>
          </cell>
        </row>
        <row r="17">
          <cell r="A17">
            <v>1205</v>
          </cell>
          <cell r="B17">
            <v>0.41875899999999999</v>
          </cell>
        </row>
        <row r="18">
          <cell r="A18">
            <v>1225</v>
          </cell>
          <cell r="B18">
            <v>28.459063</v>
          </cell>
        </row>
        <row r="19">
          <cell r="A19">
            <v>1251</v>
          </cell>
          <cell r="B19">
            <v>7.5104949999999997</v>
          </cell>
        </row>
        <row r="20">
          <cell r="A20">
            <v>1275</v>
          </cell>
          <cell r="B20">
            <v>0</v>
          </cell>
        </row>
        <row r="21">
          <cell r="A21">
            <v>1282</v>
          </cell>
          <cell r="B21">
            <v>0</v>
          </cell>
        </row>
        <row r="22">
          <cell r="A22">
            <v>1116</v>
          </cell>
          <cell r="B22">
            <v>-5.8070999999999998E-2</v>
          </cell>
        </row>
        <row r="23">
          <cell r="A23">
            <v>1180</v>
          </cell>
          <cell r="B23">
            <v>0</v>
          </cell>
        </row>
        <row r="24">
          <cell r="A24">
            <v>1291</v>
          </cell>
          <cell r="B24">
            <v>0</v>
          </cell>
        </row>
        <row r="25">
          <cell r="B25">
            <v>84.061211000000014</v>
          </cell>
        </row>
        <row r="40">
          <cell r="A40" t="str">
            <v>021</v>
          </cell>
          <cell r="B40">
            <v>0.43412000000000001</v>
          </cell>
        </row>
        <row r="41">
          <cell r="A41">
            <v>5102</v>
          </cell>
          <cell r="B41">
            <v>0.22680900000000001</v>
          </cell>
        </row>
        <row r="42">
          <cell r="A42">
            <v>4101</v>
          </cell>
          <cell r="B42">
            <v>0.41764200000000001</v>
          </cell>
        </row>
        <row r="43">
          <cell r="A43">
            <v>4103</v>
          </cell>
          <cell r="B43">
            <v>2.015336</v>
          </cell>
        </row>
        <row r="44">
          <cell r="A44">
            <v>1203</v>
          </cell>
          <cell r="B44">
            <v>8.57911</v>
          </cell>
        </row>
        <row r="45">
          <cell r="A45">
            <v>1205</v>
          </cell>
          <cell r="B45">
            <v>0.102411</v>
          </cell>
        </row>
        <row r="46">
          <cell r="A46">
            <v>1225</v>
          </cell>
          <cell r="B46">
            <v>6.9599080000000004</v>
          </cell>
        </row>
        <row r="47">
          <cell r="A47">
            <v>1251</v>
          </cell>
          <cell r="B47">
            <v>1.8367560000000001</v>
          </cell>
        </row>
        <row r="48">
          <cell r="A48">
            <v>1275</v>
          </cell>
          <cell r="B48">
            <v>0</v>
          </cell>
        </row>
        <row r="49">
          <cell r="A49">
            <v>1282</v>
          </cell>
          <cell r="B49">
            <v>0</v>
          </cell>
        </row>
        <row r="50">
          <cell r="A50">
            <v>1116</v>
          </cell>
          <cell r="B50">
            <v>-1.8936000000000001E-2</v>
          </cell>
        </row>
        <row r="51">
          <cell r="A51">
            <v>1180</v>
          </cell>
          <cell r="B51">
            <v>0</v>
          </cell>
        </row>
        <row r="52">
          <cell r="A52">
            <v>1291</v>
          </cell>
          <cell r="B52">
            <v>0</v>
          </cell>
        </row>
        <row r="53">
          <cell r="B53">
            <v>20.553156000000001</v>
          </cell>
        </row>
        <row r="68">
          <cell r="A68" t="str">
            <v>021</v>
          </cell>
          <cell r="B68">
            <v>13.974188</v>
          </cell>
        </row>
        <row r="69">
          <cell r="A69">
            <v>5102</v>
          </cell>
          <cell r="B69">
            <v>7.1812379999999996</v>
          </cell>
        </row>
        <row r="70">
          <cell r="A70">
            <v>4101</v>
          </cell>
          <cell r="B70">
            <v>16.529221</v>
          </cell>
        </row>
        <row r="71">
          <cell r="A71">
            <v>4103</v>
          </cell>
          <cell r="B71">
            <v>79.762037000000007</v>
          </cell>
        </row>
        <row r="72">
          <cell r="A72">
            <v>1203</v>
          </cell>
          <cell r="B72">
            <v>271.63196799999997</v>
          </cell>
        </row>
        <row r="73">
          <cell r="A73">
            <v>1205</v>
          </cell>
          <cell r="B73">
            <v>1.621273</v>
          </cell>
        </row>
        <row r="74">
          <cell r="A74">
            <v>1225</v>
          </cell>
          <cell r="B74">
            <v>110.182379</v>
          </cell>
        </row>
        <row r="75">
          <cell r="A75">
            <v>1251</v>
          </cell>
          <cell r="B75">
            <v>29.077703</v>
          </cell>
        </row>
        <row r="76">
          <cell r="A76">
            <v>1275</v>
          </cell>
          <cell r="B76">
            <v>0</v>
          </cell>
        </row>
        <row r="77">
          <cell r="A77">
            <v>1282</v>
          </cell>
          <cell r="B77">
            <v>0</v>
          </cell>
        </row>
        <row r="78">
          <cell r="A78">
            <v>1116</v>
          </cell>
          <cell r="B78">
            <v>-0.59954200000000002</v>
          </cell>
        </row>
        <row r="79">
          <cell r="A79">
            <v>1180</v>
          </cell>
          <cell r="B79">
            <v>0</v>
          </cell>
        </row>
        <row r="80">
          <cell r="A80">
            <v>1291</v>
          </cell>
          <cell r="B80">
            <v>0</v>
          </cell>
        </row>
        <row r="81">
          <cell r="B81">
            <v>529.36046499999998</v>
          </cell>
        </row>
        <row r="96">
          <cell r="A96" t="str">
            <v>021</v>
          </cell>
          <cell r="B96">
            <v>22.875077000000001</v>
          </cell>
        </row>
        <row r="97">
          <cell r="A97">
            <v>5102</v>
          </cell>
          <cell r="B97">
            <v>11.031936999999999</v>
          </cell>
        </row>
        <row r="98">
          <cell r="A98">
            <v>4101</v>
          </cell>
          <cell r="B98">
            <v>25.392462999999999</v>
          </cell>
        </row>
        <row r="99">
          <cell r="A99">
            <v>4103</v>
          </cell>
          <cell r="B99">
            <v>122.531766</v>
          </cell>
        </row>
        <row r="100">
          <cell r="A100">
            <v>1203</v>
          </cell>
          <cell r="B100">
            <v>417.28553900000003</v>
          </cell>
        </row>
        <row r="101">
          <cell r="A101">
            <v>1205</v>
          </cell>
          <cell r="B101">
            <v>2.4906269999999999</v>
          </cell>
        </row>
        <row r="102">
          <cell r="A102">
            <v>1225</v>
          </cell>
          <cell r="B102">
            <v>169.26400000000001</v>
          </cell>
        </row>
        <row r="103">
          <cell r="A103">
            <v>1251</v>
          </cell>
          <cell r="B103">
            <v>44.669649999999997</v>
          </cell>
        </row>
        <row r="104">
          <cell r="A104">
            <v>1275</v>
          </cell>
          <cell r="B104">
            <v>0</v>
          </cell>
        </row>
        <row r="105">
          <cell r="A105">
            <v>1282</v>
          </cell>
          <cell r="B105">
            <v>0</v>
          </cell>
        </row>
        <row r="106">
          <cell r="A106">
            <v>1116</v>
          </cell>
          <cell r="B106">
            <v>-0.69077</v>
          </cell>
        </row>
        <row r="107">
          <cell r="A107">
            <v>1180</v>
          </cell>
          <cell r="B107">
            <v>0</v>
          </cell>
        </row>
        <row r="108">
          <cell r="A108">
            <v>1291</v>
          </cell>
          <cell r="B108">
            <v>0</v>
          </cell>
        </row>
        <row r="109">
          <cell r="B109">
            <v>814.85028900000009</v>
          </cell>
        </row>
        <row r="124">
          <cell r="A124" t="str">
            <v>021</v>
          </cell>
          <cell r="B124">
            <v>13.253999</v>
          </cell>
        </row>
        <row r="125">
          <cell r="A125">
            <v>5102</v>
          </cell>
          <cell r="B125">
            <v>6.8111379999999997</v>
          </cell>
        </row>
        <row r="126">
          <cell r="A126">
            <v>4101</v>
          </cell>
          <cell r="B126">
            <v>15.677352000000001</v>
          </cell>
        </row>
        <row r="127">
          <cell r="A127">
            <v>4103</v>
          </cell>
          <cell r="B127">
            <v>75.651330999999999</v>
          </cell>
        </row>
        <row r="128">
          <cell r="A128">
            <v>1203</v>
          </cell>
          <cell r="B128">
            <v>515.26567499999999</v>
          </cell>
        </row>
        <row r="129">
          <cell r="A129">
            <v>1205</v>
          </cell>
          <cell r="B129">
            <v>3.0754350000000001</v>
          </cell>
        </row>
        <row r="130">
          <cell r="A130">
            <v>1225</v>
          </cell>
          <cell r="B130">
            <v>209.00779199999999</v>
          </cell>
        </row>
        <row r="131">
          <cell r="A131">
            <v>1251</v>
          </cell>
          <cell r="B131">
            <v>55.158244000000003</v>
          </cell>
        </row>
        <row r="132">
          <cell r="A132">
            <v>1275</v>
          </cell>
          <cell r="B132">
            <v>0</v>
          </cell>
        </row>
        <row r="133">
          <cell r="A133">
            <v>1282</v>
          </cell>
          <cell r="B133">
            <v>0</v>
          </cell>
        </row>
        <row r="134">
          <cell r="A134">
            <v>1116</v>
          </cell>
          <cell r="B134">
            <v>-0.85296499999999997</v>
          </cell>
        </row>
        <row r="135">
          <cell r="A135">
            <v>1180</v>
          </cell>
          <cell r="B135">
            <v>0</v>
          </cell>
        </row>
        <row r="136">
          <cell r="A136">
            <v>1291</v>
          </cell>
          <cell r="B136">
            <v>0</v>
          </cell>
        </row>
        <row r="137">
          <cell r="B137">
            <v>893.04800099999989</v>
          </cell>
        </row>
        <row r="156">
          <cell r="A156" t="str">
            <v>021</v>
          </cell>
          <cell r="B156">
            <v>8.2961799999999997</v>
          </cell>
        </row>
        <row r="157">
          <cell r="A157">
            <v>5102</v>
          </cell>
          <cell r="B157">
            <v>3.8815569999999999</v>
          </cell>
        </row>
        <row r="158">
          <cell r="A158">
            <v>4101</v>
          </cell>
          <cell r="B158">
            <v>8.9342690000000005</v>
          </cell>
        </row>
        <row r="159">
          <cell r="A159">
            <v>4103</v>
          </cell>
          <cell r="B159">
            <v>43.112465999999998</v>
          </cell>
        </row>
        <row r="160">
          <cell r="A160">
            <v>1203</v>
          </cell>
          <cell r="B160">
            <v>342.58180399999998</v>
          </cell>
        </row>
        <row r="161">
          <cell r="A161">
            <v>1205</v>
          </cell>
          <cell r="B161">
            <v>1.75264</v>
          </cell>
        </row>
        <row r="162">
          <cell r="A162">
            <v>1225</v>
          </cell>
          <cell r="B162">
            <v>119.11014900000001</v>
          </cell>
        </row>
        <row r="163">
          <cell r="A163">
            <v>1251</v>
          </cell>
          <cell r="B163">
            <v>31.433788</v>
          </cell>
        </row>
        <row r="164">
          <cell r="A164">
            <v>1275</v>
          </cell>
          <cell r="B164">
            <v>0</v>
          </cell>
        </row>
        <row r="165">
          <cell r="A165">
            <v>1282</v>
          </cell>
          <cell r="B165">
            <v>0</v>
          </cell>
        </row>
        <row r="166">
          <cell r="A166">
            <v>1116</v>
          </cell>
          <cell r="B166">
            <v>0.81015199999999998</v>
          </cell>
        </row>
        <row r="167">
          <cell r="A167">
            <v>1180</v>
          </cell>
          <cell r="B167">
            <v>0</v>
          </cell>
        </row>
        <row r="168">
          <cell r="A168">
            <v>1291</v>
          </cell>
          <cell r="B168">
            <v>0</v>
          </cell>
        </row>
        <row r="169">
          <cell r="B169">
            <v>559.913005</v>
          </cell>
        </row>
        <row r="188">
          <cell r="A188" t="str">
            <v>021</v>
          </cell>
          <cell r="B188">
            <v>21.493701999999999</v>
          </cell>
        </row>
        <row r="189">
          <cell r="A189">
            <v>5102</v>
          </cell>
          <cell r="B189">
            <v>9.3579620000000006</v>
          </cell>
        </row>
        <row r="190">
          <cell r="A190">
            <v>4101</v>
          </cell>
          <cell r="B190">
            <v>25.847324</v>
          </cell>
        </row>
        <row r="191">
          <cell r="A191">
            <v>4103</v>
          </cell>
          <cell r="B191">
            <v>124.726708</v>
          </cell>
        </row>
        <row r="192">
          <cell r="A192">
            <v>1203</v>
          </cell>
          <cell r="B192">
            <v>825.92314899999997</v>
          </cell>
        </row>
        <row r="193">
          <cell r="A193">
            <v>1205</v>
          </cell>
          <cell r="B193">
            <v>4.225403</v>
          </cell>
        </row>
        <row r="194">
          <cell r="A194">
            <v>1225</v>
          </cell>
          <cell r="B194">
            <v>287.16011200000003</v>
          </cell>
        </row>
        <row r="195">
          <cell r="A195">
            <v>1251</v>
          </cell>
          <cell r="B195">
            <v>75.783047999999994</v>
          </cell>
        </row>
        <row r="196">
          <cell r="A196">
            <v>1275</v>
          </cell>
          <cell r="B196">
            <v>0</v>
          </cell>
        </row>
        <row r="197">
          <cell r="A197">
            <v>1282</v>
          </cell>
          <cell r="B197">
            <v>0</v>
          </cell>
        </row>
        <row r="198">
          <cell r="A198">
            <v>1116</v>
          </cell>
          <cell r="B198">
            <v>4.2969889999999999</v>
          </cell>
        </row>
        <row r="199">
          <cell r="A199">
            <v>1180</v>
          </cell>
          <cell r="B199">
            <v>0</v>
          </cell>
        </row>
        <row r="200">
          <cell r="A200">
            <v>1291</v>
          </cell>
          <cell r="B200">
            <v>0</v>
          </cell>
        </row>
        <row r="201">
          <cell r="B201">
            <v>1378.8143969999999</v>
          </cell>
        </row>
        <row r="216">
          <cell r="A216" t="str">
            <v>021</v>
          </cell>
          <cell r="B216">
            <v>42.397745999999998</v>
          </cell>
        </row>
        <row r="217">
          <cell r="A217">
            <v>5102</v>
          </cell>
          <cell r="B217">
            <v>16.012799000000001</v>
          </cell>
        </row>
        <row r="218">
          <cell r="A218">
            <v>4101</v>
          </cell>
          <cell r="B218">
            <v>51.599837999999998</v>
          </cell>
        </row>
        <row r="219">
          <cell r="A219">
            <v>4103</v>
          </cell>
          <cell r="B219">
            <v>248.995904</v>
          </cell>
        </row>
        <row r="220">
          <cell r="A220">
            <v>1203</v>
          </cell>
          <cell r="B220">
            <v>1413.271475</v>
          </cell>
        </row>
        <row r="221">
          <cell r="A221">
            <v>1205</v>
          </cell>
          <cell r="B221">
            <v>7.2302629999999999</v>
          </cell>
        </row>
        <row r="222">
          <cell r="A222">
            <v>1225</v>
          </cell>
          <cell r="B222">
            <v>491.37161900000001</v>
          </cell>
        </row>
        <row r="223">
          <cell r="A223">
            <v>1251</v>
          </cell>
          <cell r="B223">
            <v>129.67552800000001</v>
          </cell>
        </row>
        <row r="224">
          <cell r="A224">
            <v>1275</v>
          </cell>
          <cell r="B224">
            <v>0</v>
          </cell>
        </row>
        <row r="225">
          <cell r="A225">
            <v>1282</v>
          </cell>
          <cell r="B225">
            <v>0</v>
          </cell>
        </row>
        <row r="226">
          <cell r="A226">
            <v>1116</v>
          </cell>
          <cell r="B226">
            <v>9.6922709999999999</v>
          </cell>
        </row>
        <row r="227">
          <cell r="A227">
            <v>1180</v>
          </cell>
          <cell r="B227">
            <v>0</v>
          </cell>
        </row>
        <row r="228">
          <cell r="A228">
            <v>1291</v>
          </cell>
          <cell r="B228">
            <v>0</v>
          </cell>
        </row>
        <row r="229">
          <cell r="B229">
            <v>2410.2474429999997</v>
          </cell>
        </row>
        <row r="243">
          <cell r="A243" t="str">
            <v>021</v>
          </cell>
          <cell r="B243">
            <v>54.220272999999999</v>
          </cell>
        </row>
        <row r="244">
          <cell r="A244">
            <v>5102</v>
          </cell>
          <cell r="B244">
            <v>18.885207000000001</v>
          </cell>
        </row>
        <row r="245">
          <cell r="A245">
            <v>4101</v>
          </cell>
          <cell r="B245">
            <v>52.162219999999998</v>
          </cell>
        </row>
        <row r="246">
          <cell r="A246">
            <v>4103</v>
          </cell>
          <cell r="B246">
            <v>251.709686</v>
          </cell>
        </row>
        <row r="247">
          <cell r="A247">
            <v>1203</v>
          </cell>
          <cell r="B247">
            <v>1666.787012</v>
          </cell>
        </row>
        <row r="248">
          <cell r="A248">
            <v>1205</v>
          </cell>
          <cell r="B248">
            <v>4.2636209999999997</v>
          </cell>
        </row>
        <row r="249">
          <cell r="A249">
            <v>1225</v>
          </cell>
          <cell r="B249">
            <v>289.75743399999999</v>
          </cell>
        </row>
        <row r="250">
          <cell r="A250">
            <v>1251</v>
          </cell>
          <cell r="B250">
            <v>76.468495000000004</v>
          </cell>
        </row>
        <row r="251">
          <cell r="A251">
            <v>1275</v>
          </cell>
          <cell r="B251">
            <v>0</v>
          </cell>
        </row>
        <row r="252">
          <cell r="A252">
            <v>1282</v>
          </cell>
          <cell r="B252">
            <v>0</v>
          </cell>
        </row>
        <row r="253">
          <cell r="A253">
            <v>1116</v>
          </cell>
          <cell r="B253">
            <v>20.496770000000001</v>
          </cell>
        </row>
        <row r="254">
          <cell r="A254">
            <v>1180</v>
          </cell>
          <cell r="B254">
            <v>0</v>
          </cell>
        </row>
        <row r="255">
          <cell r="A255">
            <v>1291</v>
          </cell>
          <cell r="B255">
            <v>0</v>
          </cell>
        </row>
        <row r="256">
          <cell r="B256">
            <v>2434.7507180000002</v>
          </cell>
        </row>
        <row r="270">
          <cell r="A270" t="str">
            <v>021</v>
          </cell>
          <cell r="B270">
            <v>9.4902859999999993</v>
          </cell>
        </row>
        <row r="271">
          <cell r="A271">
            <v>5102</v>
          </cell>
          <cell r="B271">
            <v>3.6212119999999999</v>
          </cell>
        </row>
        <row r="272">
          <cell r="A272">
            <v>4101</v>
          </cell>
          <cell r="B272">
            <v>7.6938719999999998</v>
          </cell>
        </row>
        <row r="273">
          <cell r="A273">
            <v>4103</v>
          </cell>
          <cell r="B273">
            <v>37.126910000000002</v>
          </cell>
        </row>
        <row r="274">
          <cell r="A274">
            <v>1203</v>
          </cell>
          <cell r="B274">
            <v>295.01916599999998</v>
          </cell>
        </row>
        <row r="275">
          <cell r="A275">
            <v>1205</v>
          </cell>
          <cell r="B275">
            <v>0.75465599999999999</v>
          </cell>
        </row>
        <row r="276">
          <cell r="A276">
            <v>1225</v>
          </cell>
          <cell r="B276">
            <v>51.286695000000002</v>
          </cell>
        </row>
        <row r="277">
          <cell r="A277">
            <v>1251</v>
          </cell>
          <cell r="B277">
            <v>13.534826000000001</v>
          </cell>
        </row>
        <row r="278">
          <cell r="A278">
            <v>1275</v>
          </cell>
          <cell r="B278">
            <v>0</v>
          </cell>
        </row>
        <row r="279">
          <cell r="A279">
            <v>1282</v>
          </cell>
          <cell r="B279">
            <v>0</v>
          </cell>
        </row>
        <row r="280">
          <cell r="A280">
            <v>1116</v>
          </cell>
          <cell r="B280">
            <v>4.1162729999999996</v>
          </cell>
        </row>
        <row r="281">
          <cell r="A281">
            <v>1180</v>
          </cell>
          <cell r="B281">
            <v>0</v>
          </cell>
        </row>
        <row r="282">
          <cell r="A282">
            <v>1291</v>
          </cell>
          <cell r="B282">
            <v>0</v>
          </cell>
        </row>
        <row r="283">
          <cell r="B283">
            <v>422.64389599999998</v>
          </cell>
        </row>
        <row r="297">
          <cell r="A297" t="str">
            <v>021</v>
          </cell>
          <cell r="B297">
            <v>26.918725999999999</v>
          </cell>
        </row>
        <row r="298">
          <cell r="A298">
            <v>5102</v>
          </cell>
          <cell r="B298">
            <v>21.509495999999999</v>
          </cell>
        </row>
        <row r="299">
          <cell r="A299">
            <v>4101</v>
          </cell>
          <cell r="B299">
            <v>50.270578</v>
          </cell>
        </row>
        <row r="300">
          <cell r="A300">
            <v>4103</v>
          </cell>
          <cell r="B300">
            <v>242.58153799999999</v>
          </cell>
        </row>
        <row r="301">
          <cell r="A301">
            <v>1203</v>
          </cell>
          <cell r="B301">
            <v>876.18636200000003</v>
          </cell>
        </row>
        <row r="302">
          <cell r="A302">
            <v>1205</v>
          </cell>
          <cell r="B302">
            <v>4.4825489999999997</v>
          </cell>
        </row>
        <row r="303">
          <cell r="A303">
            <v>1225</v>
          </cell>
          <cell r="B303">
            <v>304.63581799999997</v>
          </cell>
        </row>
        <row r="304">
          <cell r="A304">
            <v>1251</v>
          </cell>
          <cell r="B304">
            <v>80.394977999999995</v>
          </cell>
        </row>
        <row r="305">
          <cell r="A305">
            <v>1275</v>
          </cell>
          <cell r="B305">
            <v>0</v>
          </cell>
        </row>
        <row r="306">
          <cell r="A306">
            <v>1282</v>
          </cell>
          <cell r="B306">
            <v>0</v>
          </cell>
        </row>
        <row r="307">
          <cell r="A307">
            <v>1116</v>
          </cell>
          <cell r="B307">
            <v>14.918699</v>
          </cell>
        </row>
        <row r="308">
          <cell r="A308">
            <v>1180</v>
          </cell>
          <cell r="B308">
            <v>0</v>
          </cell>
        </row>
        <row r="309">
          <cell r="A309">
            <v>1291</v>
          </cell>
          <cell r="B309">
            <v>0</v>
          </cell>
        </row>
        <row r="310">
          <cell r="B310">
            <v>1621.8987440000001</v>
          </cell>
        </row>
        <row r="324">
          <cell r="A324" t="str">
            <v>021</v>
          </cell>
          <cell r="B324">
            <v>56.720644</v>
          </cell>
        </row>
        <row r="325">
          <cell r="A325">
            <v>5102</v>
          </cell>
          <cell r="B325">
            <v>42.804882999999997</v>
          </cell>
        </row>
        <row r="326">
          <cell r="A326">
            <v>4101</v>
          </cell>
          <cell r="B326">
            <v>100.04075400000001</v>
          </cell>
        </row>
        <row r="327">
          <cell r="A327">
            <v>4103</v>
          </cell>
          <cell r="B327">
            <v>482.74837500000001</v>
          </cell>
        </row>
        <row r="328">
          <cell r="A328">
            <v>1203</v>
          </cell>
          <cell r="B328">
            <v>1743.6510089999999</v>
          </cell>
        </row>
        <row r="329">
          <cell r="A329">
            <v>1205</v>
          </cell>
          <cell r="B329">
            <v>8.920477</v>
          </cell>
        </row>
        <row r="330">
          <cell r="A330">
            <v>1225</v>
          </cell>
          <cell r="B330">
            <v>606.23923600000001</v>
          </cell>
        </row>
        <row r="331">
          <cell r="A331">
            <v>1251</v>
          </cell>
          <cell r="B331">
            <v>159.98969</v>
          </cell>
        </row>
        <row r="332">
          <cell r="A332">
            <v>1275</v>
          </cell>
          <cell r="B332">
            <v>0</v>
          </cell>
        </row>
        <row r="333">
          <cell r="A333">
            <v>1282</v>
          </cell>
          <cell r="B333">
            <v>0</v>
          </cell>
        </row>
        <row r="334">
          <cell r="A334">
            <v>1116</v>
          </cell>
          <cell r="B334">
            <v>23.503708</v>
          </cell>
        </row>
        <row r="335">
          <cell r="A335">
            <v>1180</v>
          </cell>
          <cell r="B335">
            <v>0</v>
          </cell>
        </row>
        <row r="336">
          <cell r="A336">
            <v>1291</v>
          </cell>
          <cell r="B336">
            <v>0</v>
          </cell>
        </row>
        <row r="337">
          <cell r="B337">
            <v>3224.6187759999998</v>
          </cell>
        </row>
        <row r="353">
          <cell r="A353" t="str">
            <v>021</v>
          </cell>
          <cell r="B353">
            <v>24.202318999999999</v>
          </cell>
        </row>
        <row r="354">
          <cell r="A354">
            <v>5102</v>
          </cell>
          <cell r="B354">
            <v>17.487342000000002</v>
          </cell>
        </row>
        <row r="355">
          <cell r="A355">
            <v>4101</v>
          </cell>
          <cell r="B355">
            <v>44.585742000000003</v>
          </cell>
        </row>
        <row r="356">
          <cell r="A356">
            <v>4103</v>
          </cell>
          <cell r="B356">
            <v>215.14926500000001</v>
          </cell>
        </row>
        <row r="357">
          <cell r="A357">
            <v>1203</v>
          </cell>
          <cell r="B357">
            <v>712.34446100000002</v>
          </cell>
        </row>
        <row r="358">
          <cell r="A358">
            <v>1205</v>
          </cell>
          <cell r="B358">
            <v>5.4665059999999999</v>
          </cell>
        </row>
        <row r="359">
          <cell r="A359">
            <v>1225</v>
          </cell>
          <cell r="B359">
            <v>371.50596000000002</v>
          </cell>
        </row>
        <row r="360">
          <cell r="A360">
            <v>1251</v>
          </cell>
          <cell r="B360">
            <v>98.042355999999998</v>
          </cell>
        </row>
        <row r="361">
          <cell r="A361">
            <v>1275</v>
          </cell>
          <cell r="B361">
            <v>0</v>
          </cell>
        </row>
        <row r="362">
          <cell r="A362">
            <v>1282</v>
          </cell>
          <cell r="B362">
            <v>0</v>
          </cell>
        </row>
        <row r="363">
          <cell r="A363">
            <v>1116</v>
          </cell>
          <cell r="B363">
            <v>9.6021140000000003</v>
          </cell>
        </row>
        <row r="364">
          <cell r="A364">
            <v>1180</v>
          </cell>
          <cell r="B364">
            <v>0</v>
          </cell>
        </row>
        <row r="365">
          <cell r="A365">
            <v>1291</v>
          </cell>
          <cell r="B365">
            <v>0</v>
          </cell>
        </row>
        <row r="366">
          <cell r="B366">
            <v>1498.3860649999999</v>
          </cell>
        </row>
        <row r="380">
          <cell r="A380" t="str">
            <v>021</v>
          </cell>
          <cell r="B380">
            <v>30.524871000000001</v>
          </cell>
        </row>
        <row r="381">
          <cell r="A381">
            <v>5102</v>
          </cell>
          <cell r="B381">
            <v>21.155457999999999</v>
          </cell>
        </row>
        <row r="382">
          <cell r="A382">
            <v>4101</v>
          </cell>
          <cell r="B382">
            <v>53.937973999999997</v>
          </cell>
        </row>
        <row r="383">
          <cell r="A383">
            <v>4103</v>
          </cell>
          <cell r="B383">
            <v>260.27861999999999</v>
          </cell>
        </row>
        <row r="384">
          <cell r="A384">
            <v>1203</v>
          </cell>
          <cell r="B384">
            <v>1477.310841</v>
          </cell>
        </row>
        <row r="385">
          <cell r="A385">
            <v>1205</v>
          </cell>
          <cell r="B385">
            <v>8.8175349999999995</v>
          </cell>
        </row>
        <row r="386">
          <cell r="A386">
            <v>1225</v>
          </cell>
          <cell r="B386">
            <v>599.24324799999999</v>
          </cell>
        </row>
        <row r="387">
          <cell r="A387">
            <v>1251</v>
          </cell>
          <cell r="B387">
            <v>158.14341200000001</v>
          </cell>
        </row>
        <row r="388">
          <cell r="A388">
            <v>1275</v>
          </cell>
          <cell r="B388">
            <v>0</v>
          </cell>
        </row>
        <row r="389">
          <cell r="A389">
            <v>1282</v>
          </cell>
          <cell r="B389">
            <v>0</v>
          </cell>
        </row>
        <row r="390">
          <cell r="A390">
            <v>1116</v>
          </cell>
          <cell r="B390">
            <v>11.616237999999999</v>
          </cell>
        </row>
        <row r="391">
          <cell r="A391">
            <v>1180</v>
          </cell>
          <cell r="B391">
            <v>0</v>
          </cell>
        </row>
        <row r="392">
          <cell r="A392">
            <v>1291</v>
          </cell>
          <cell r="B392">
            <v>0</v>
          </cell>
        </row>
        <row r="393">
          <cell r="B393">
            <v>2621.0281969999996</v>
          </cell>
        </row>
        <row r="407">
          <cell r="A407" t="str">
            <v>021</v>
          </cell>
          <cell r="B407">
            <v>13.726227</v>
          </cell>
        </row>
        <row r="408">
          <cell r="A408">
            <v>5102</v>
          </cell>
          <cell r="B408">
            <v>9.2304840000000006</v>
          </cell>
        </row>
        <row r="409">
          <cell r="A409">
            <v>4101</v>
          </cell>
          <cell r="B409">
            <v>23.534050000000001</v>
          </cell>
        </row>
        <row r="410">
          <cell r="A410">
            <v>4103</v>
          </cell>
          <cell r="B410">
            <v>113.563964</v>
          </cell>
        </row>
        <row r="411">
          <cell r="A411">
            <v>1203</v>
          </cell>
          <cell r="B411">
            <v>644.57570899999996</v>
          </cell>
        </row>
        <row r="412">
          <cell r="A412">
            <v>1205</v>
          </cell>
          <cell r="B412">
            <v>4.80905</v>
          </cell>
        </row>
        <row r="413">
          <cell r="A413">
            <v>1225</v>
          </cell>
          <cell r="B413">
            <v>326.82495699999998</v>
          </cell>
        </row>
        <row r="414">
          <cell r="A414">
            <v>1251</v>
          </cell>
          <cell r="B414">
            <v>86.250806999999995</v>
          </cell>
        </row>
        <row r="415">
          <cell r="A415">
            <v>1275</v>
          </cell>
          <cell r="B415">
            <v>0</v>
          </cell>
        </row>
        <row r="416">
          <cell r="A416">
            <v>1282</v>
          </cell>
          <cell r="B416">
            <v>0</v>
          </cell>
        </row>
        <row r="417">
          <cell r="A417">
            <v>1116</v>
          </cell>
          <cell r="B417">
            <v>5.0683610000000003</v>
          </cell>
        </row>
        <row r="418">
          <cell r="A418">
            <v>1180</v>
          </cell>
          <cell r="B418">
            <v>0</v>
          </cell>
        </row>
        <row r="419">
          <cell r="A419">
            <v>1291</v>
          </cell>
          <cell r="B419">
            <v>0</v>
          </cell>
        </row>
        <row r="420">
          <cell r="B420">
            <v>1227.5836089999998</v>
          </cell>
        </row>
        <row r="434">
          <cell r="A434" t="str">
            <v>021</v>
          </cell>
          <cell r="B434">
            <v>9.9192429999999998</v>
          </cell>
        </row>
        <row r="435">
          <cell r="A435">
            <v>5102</v>
          </cell>
          <cell r="B435">
            <v>6.0694619999999997</v>
          </cell>
        </row>
        <row r="436">
          <cell r="A436">
            <v>4101</v>
          </cell>
          <cell r="B436">
            <v>15.474705999999999</v>
          </cell>
        </row>
        <row r="437">
          <cell r="A437">
            <v>4103</v>
          </cell>
          <cell r="B437">
            <v>74.673461000000003</v>
          </cell>
        </row>
        <row r="438">
          <cell r="A438">
            <v>1203</v>
          </cell>
          <cell r="B438">
            <v>423.83778599999999</v>
          </cell>
        </row>
        <row r="439">
          <cell r="A439">
            <v>1205</v>
          </cell>
          <cell r="B439">
            <v>5.0594700000000001</v>
          </cell>
        </row>
        <row r="440">
          <cell r="A440">
            <v>1225</v>
          </cell>
          <cell r="B440">
            <v>343.843591</v>
          </cell>
        </row>
        <row r="441">
          <cell r="A441">
            <v>1251</v>
          </cell>
          <cell r="B441">
            <v>90.742113000000003</v>
          </cell>
        </row>
        <row r="442">
          <cell r="A442">
            <v>1275</v>
          </cell>
          <cell r="B442">
            <v>0</v>
          </cell>
        </row>
        <row r="443">
          <cell r="A443">
            <v>1282</v>
          </cell>
          <cell r="B443">
            <v>0</v>
          </cell>
        </row>
        <row r="444">
          <cell r="A444">
            <v>1116</v>
          </cell>
          <cell r="B444">
            <v>3.215741</v>
          </cell>
        </row>
        <row r="445">
          <cell r="A445">
            <v>1180</v>
          </cell>
          <cell r="B445">
            <v>0</v>
          </cell>
        </row>
        <row r="446">
          <cell r="A446">
            <v>1291</v>
          </cell>
          <cell r="B446">
            <v>0</v>
          </cell>
        </row>
        <row r="447">
          <cell r="B447">
            <v>972.83557300000007</v>
          </cell>
        </row>
        <row r="461">
          <cell r="A461" t="str">
            <v>021</v>
          </cell>
          <cell r="B461">
            <v>5.9216030000000002</v>
          </cell>
        </row>
        <row r="462">
          <cell r="A462">
            <v>5102</v>
          </cell>
          <cell r="B462">
            <v>4.062551</v>
          </cell>
        </row>
        <row r="463">
          <cell r="A463">
            <v>4101</v>
          </cell>
          <cell r="B463">
            <v>11.221038999999999</v>
          </cell>
        </row>
        <row r="464">
          <cell r="A464">
            <v>4103</v>
          </cell>
          <cell r="B464">
            <v>54.147317000000001</v>
          </cell>
        </row>
        <row r="465">
          <cell r="A465">
            <v>1203</v>
          </cell>
          <cell r="B465">
            <v>378.25699100000003</v>
          </cell>
        </row>
        <row r="466">
          <cell r="A466">
            <v>1205</v>
          </cell>
          <cell r="B466">
            <v>3.8098339999999999</v>
          </cell>
        </row>
        <row r="467">
          <cell r="A467">
            <v>1225</v>
          </cell>
          <cell r="B467">
            <v>258.91786100000002</v>
          </cell>
        </row>
        <row r="468">
          <cell r="A468">
            <v>1251</v>
          </cell>
          <cell r="B468">
            <v>68.329770999999994</v>
          </cell>
        </row>
        <row r="469">
          <cell r="A469">
            <v>1275</v>
          </cell>
          <cell r="B469">
            <v>0</v>
          </cell>
        </row>
        <row r="470">
          <cell r="A470">
            <v>1282</v>
          </cell>
          <cell r="B470">
            <v>0</v>
          </cell>
        </row>
        <row r="471">
          <cell r="A471">
            <v>1116</v>
          </cell>
          <cell r="B471">
            <v>2.1524329999999998</v>
          </cell>
        </row>
        <row r="472">
          <cell r="A472">
            <v>1180</v>
          </cell>
          <cell r="B472">
            <v>0</v>
          </cell>
        </row>
        <row r="473">
          <cell r="A473">
            <v>1291</v>
          </cell>
          <cell r="B473">
            <v>0</v>
          </cell>
        </row>
        <row r="474">
          <cell r="B474">
            <v>786.81940000000009</v>
          </cell>
        </row>
        <row r="489">
          <cell r="A489" t="str">
            <v>021</v>
          </cell>
          <cell r="B489">
            <v>23.149773</v>
          </cell>
        </row>
        <row r="490">
          <cell r="A490">
            <v>5102</v>
          </cell>
          <cell r="B490">
            <v>14.833223</v>
          </cell>
        </row>
        <row r="491">
          <cell r="A491">
            <v>4101</v>
          </cell>
          <cell r="B491">
            <v>44.121932000000001</v>
          </cell>
        </row>
        <row r="492">
          <cell r="A492">
            <v>4103</v>
          </cell>
          <cell r="B492">
            <v>212.91114099999999</v>
          </cell>
        </row>
        <row r="493">
          <cell r="A493">
            <v>1203</v>
          </cell>
          <cell r="B493">
            <v>1294.777075</v>
          </cell>
        </row>
        <row r="494">
          <cell r="A494">
            <v>1205</v>
          </cell>
          <cell r="B494">
            <v>13.910503</v>
          </cell>
        </row>
        <row r="495">
          <cell r="A495">
            <v>1225</v>
          </cell>
          <cell r="B495">
            <v>945.36337100000003</v>
          </cell>
        </row>
        <row r="496">
          <cell r="A496">
            <v>1251</v>
          </cell>
          <cell r="B496">
            <v>249.48631399999999</v>
          </cell>
        </row>
        <row r="497">
          <cell r="A497">
            <v>1275</v>
          </cell>
          <cell r="B497">
            <v>0</v>
          </cell>
        </row>
        <row r="498">
          <cell r="A498">
            <v>1282</v>
          </cell>
          <cell r="B498">
            <v>0</v>
          </cell>
        </row>
        <row r="499">
          <cell r="A499">
            <v>1116</v>
          </cell>
          <cell r="B499">
            <v>7.4303129999999999</v>
          </cell>
        </row>
        <row r="500">
          <cell r="A500">
            <v>1180</v>
          </cell>
          <cell r="B500">
            <v>0</v>
          </cell>
        </row>
        <row r="501">
          <cell r="A501">
            <v>1291</v>
          </cell>
          <cell r="B501">
            <v>0</v>
          </cell>
        </row>
        <row r="502">
          <cell r="B502">
            <v>2805.9836450000003</v>
          </cell>
        </row>
        <row r="517">
          <cell r="A517" t="str">
            <v>021</v>
          </cell>
          <cell r="B517">
            <v>1.7398260000000001</v>
          </cell>
        </row>
        <row r="518">
          <cell r="A518">
            <v>5102</v>
          </cell>
          <cell r="B518">
            <v>1.027549</v>
          </cell>
        </row>
        <row r="519">
          <cell r="A519">
            <v>4101</v>
          </cell>
          <cell r="B519">
            <v>3.0564800000000001</v>
          </cell>
        </row>
        <row r="520">
          <cell r="A520">
            <v>4103</v>
          </cell>
          <cell r="B520">
            <v>14.749097000000001</v>
          </cell>
        </row>
        <row r="521">
          <cell r="A521">
            <v>1203</v>
          </cell>
          <cell r="B521">
            <v>77.734560000000002</v>
          </cell>
        </row>
        <row r="522">
          <cell r="A522">
            <v>1205</v>
          </cell>
          <cell r="B522">
            <v>1.1777690000000001</v>
          </cell>
        </row>
        <row r="523">
          <cell r="A523">
            <v>1225</v>
          </cell>
          <cell r="B523">
            <v>80.041644000000005</v>
          </cell>
        </row>
        <row r="524">
          <cell r="A524">
            <v>1251</v>
          </cell>
          <cell r="B524">
            <v>21.123405999999999</v>
          </cell>
        </row>
        <row r="525">
          <cell r="A525">
            <v>1275</v>
          </cell>
          <cell r="B525">
            <v>0</v>
          </cell>
        </row>
        <row r="526">
          <cell r="A526">
            <v>1282</v>
          </cell>
          <cell r="B526">
            <v>0</v>
          </cell>
        </row>
        <row r="527">
          <cell r="A527">
            <v>1116</v>
          </cell>
          <cell r="B527">
            <v>0.445434</v>
          </cell>
        </row>
        <row r="528">
          <cell r="A528">
            <v>1180</v>
          </cell>
          <cell r="B528">
            <v>0</v>
          </cell>
        </row>
        <row r="529">
          <cell r="A529">
            <v>1291</v>
          </cell>
          <cell r="B529">
            <v>0</v>
          </cell>
        </row>
        <row r="530">
          <cell r="B530">
            <v>201.095765</v>
          </cell>
        </row>
        <row r="544">
          <cell r="A544" t="str">
            <v>021</v>
          </cell>
          <cell r="B544">
            <v>37.472752999999997</v>
          </cell>
        </row>
        <row r="545">
          <cell r="A545">
            <v>5102</v>
          </cell>
          <cell r="B545">
            <v>20.361053999999999</v>
          </cell>
        </row>
        <row r="546">
          <cell r="A546">
            <v>4101</v>
          </cell>
          <cell r="B546">
            <v>60.564655000000002</v>
          </cell>
        </row>
        <row r="547">
          <cell r="A547">
            <v>4103</v>
          </cell>
          <cell r="B547">
            <v>292.25578400000001</v>
          </cell>
        </row>
        <row r="548">
          <cell r="A548">
            <v>1203</v>
          </cell>
          <cell r="B548">
            <v>1421.836683</v>
          </cell>
        </row>
        <row r="549">
          <cell r="A549">
            <v>1205</v>
          </cell>
          <cell r="B549">
            <v>21.216075</v>
          </cell>
        </row>
        <row r="550">
          <cell r="A550">
            <v>1225</v>
          </cell>
          <cell r="B550">
            <v>1441.8530089999999</v>
          </cell>
        </row>
        <row r="551">
          <cell r="A551">
            <v>1251</v>
          </cell>
          <cell r="B551">
            <v>380.51251300000001</v>
          </cell>
        </row>
        <row r="552">
          <cell r="A552">
            <v>1275</v>
          </cell>
          <cell r="B552">
            <v>0</v>
          </cell>
        </row>
        <row r="553">
          <cell r="A553">
            <v>1282</v>
          </cell>
          <cell r="B553">
            <v>0</v>
          </cell>
        </row>
        <row r="554">
          <cell r="A554">
            <v>1116</v>
          </cell>
          <cell r="B554">
            <v>6.8649360000000001</v>
          </cell>
        </row>
        <row r="555">
          <cell r="A555">
            <v>1180</v>
          </cell>
          <cell r="B555">
            <v>0</v>
          </cell>
        </row>
        <row r="556">
          <cell r="A556">
            <v>1291</v>
          </cell>
          <cell r="B556">
            <v>0</v>
          </cell>
        </row>
        <row r="557">
          <cell r="B557">
            <v>3682.9374620000003</v>
          </cell>
        </row>
        <row r="571">
          <cell r="A571" t="str">
            <v>021</v>
          </cell>
          <cell r="B571">
            <v>27.451640999999999</v>
          </cell>
        </row>
        <row r="572">
          <cell r="A572">
            <v>5102</v>
          </cell>
          <cell r="B572">
            <v>14.453507999999999</v>
          </cell>
        </row>
        <row r="573">
          <cell r="A573">
            <v>4101</v>
          </cell>
          <cell r="B573">
            <v>42.992455999999997</v>
          </cell>
        </row>
        <row r="574">
          <cell r="A574">
            <v>4103</v>
          </cell>
          <cell r="B574">
            <v>207.460835</v>
          </cell>
        </row>
        <row r="575">
          <cell r="A575">
            <v>1203</v>
          </cell>
          <cell r="B575">
            <v>1009.305693</v>
          </cell>
        </row>
        <row r="576">
          <cell r="A576">
            <v>1205</v>
          </cell>
          <cell r="B576">
            <v>15.060453000000001</v>
          </cell>
        </row>
        <row r="577">
          <cell r="A577">
            <v>1225</v>
          </cell>
          <cell r="B577">
            <v>1023.514492</v>
          </cell>
        </row>
        <row r="578">
          <cell r="A578">
            <v>1251</v>
          </cell>
          <cell r="B578">
            <v>270.11080099999998</v>
          </cell>
        </row>
        <row r="579">
          <cell r="A579">
            <v>1275</v>
          </cell>
          <cell r="B579">
            <v>0</v>
          </cell>
        </row>
        <row r="580">
          <cell r="A580">
            <v>1282</v>
          </cell>
          <cell r="B580">
            <v>0</v>
          </cell>
        </row>
        <row r="581">
          <cell r="A581">
            <v>1116</v>
          </cell>
          <cell r="B581">
            <v>4.8731470000000003</v>
          </cell>
        </row>
        <row r="582">
          <cell r="A582">
            <v>1180</v>
          </cell>
          <cell r="B582">
            <v>0</v>
          </cell>
        </row>
        <row r="583">
          <cell r="A583">
            <v>1291</v>
          </cell>
          <cell r="B583">
            <v>0</v>
          </cell>
        </row>
        <row r="584">
          <cell r="B584">
            <v>2615.2230259999997</v>
          </cell>
        </row>
        <row r="598">
          <cell r="A598" t="str">
            <v>021</v>
          </cell>
          <cell r="B598">
            <v>59.572513000000001</v>
          </cell>
        </row>
        <row r="599">
          <cell r="A599">
            <v>5102</v>
          </cell>
          <cell r="B599">
            <v>33.518295000000002</v>
          </cell>
        </row>
        <row r="600">
          <cell r="A600">
            <v>4101</v>
          </cell>
          <cell r="B600">
            <v>99.192640999999995</v>
          </cell>
        </row>
        <row r="601">
          <cell r="A601">
            <v>4103</v>
          </cell>
          <cell r="B601">
            <v>478.65579000000002</v>
          </cell>
        </row>
        <row r="602">
          <cell r="A602">
            <v>1203</v>
          </cell>
          <cell r="B602">
            <v>1992.3155850000001</v>
          </cell>
        </row>
        <row r="603">
          <cell r="A603">
            <v>1205</v>
          </cell>
          <cell r="B603">
            <v>32.431125000000002</v>
          </cell>
        </row>
        <row r="604">
          <cell r="A604">
            <v>1225</v>
          </cell>
          <cell r="B604">
            <v>2204.032361</v>
          </cell>
        </row>
        <row r="605">
          <cell r="A605">
            <v>1251</v>
          </cell>
          <cell r="B605">
            <v>581.65561100000002</v>
          </cell>
        </row>
        <row r="606">
          <cell r="A606">
            <v>1275</v>
          </cell>
          <cell r="B606">
            <v>0</v>
          </cell>
        </row>
        <row r="607">
          <cell r="A607">
            <v>1282</v>
          </cell>
          <cell r="B607">
            <v>0</v>
          </cell>
        </row>
        <row r="608">
          <cell r="A608">
            <v>1116</v>
          </cell>
          <cell r="B608">
            <v>8.694877</v>
          </cell>
        </row>
        <row r="609">
          <cell r="A609">
            <v>1180</v>
          </cell>
          <cell r="B609">
            <v>0</v>
          </cell>
        </row>
        <row r="610">
          <cell r="A610">
            <v>1291</v>
          </cell>
          <cell r="B610">
            <v>0</v>
          </cell>
        </row>
        <row r="611">
          <cell r="B611">
            <v>5490.0687980000002</v>
          </cell>
        </row>
        <row r="625">
          <cell r="A625" t="str">
            <v>021</v>
          </cell>
          <cell r="B625">
            <v>29.554843000000002</v>
          </cell>
        </row>
        <row r="626">
          <cell r="A626">
            <v>5102</v>
          </cell>
          <cell r="B626">
            <v>26.131197</v>
          </cell>
        </row>
        <row r="627">
          <cell r="A627">
            <v>4101</v>
          </cell>
          <cell r="B627">
            <v>68.895399999999995</v>
          </cell>
        </row>
        <row r="628">
          <cell r="A628">
            <v>4103</v>
          </cell>
          <cell r="B628">
            <v>332.45593300000002</v>
          </cell>
        </row>
        <row r="629">
          <cell r="A629">
            <v>1203</v>
          </cell>
          <cell r="B629">
            <v>1078.274735</v>
          </cell>
        </row>
        <row r="630">
          <cell r="A630">
            <v>1205</v>
          </cell>
          <cell r="B630">
            <v>16.089582</v>
          </cell>
        </row>
        <row r="631">
          <cell r="A631">
            <v>1225</v>
          </cell>
          <cell r="B631">
            <v>1093.4544659999999</v>
          </cell>
        </row>
        <row r="632">
          <cell r="A632">
            <v>1251</v>
          </cell>
          <cell r="B632">
            <v>288.56832400000002</v>
          </cell>
        </row>
        <row r="633">
          <cell r="A633">
            <v>1275</v>
          </cell>
          <cell r="B633">
            <v>0</v>
          </cell>
        </row>
        <row r="634">
          <cell r="A634">
            <v>1282</v>
          </cell>
          <cell r="B634">
            <v>0</v>
          </cell>
        </row>
        <row r="635">
          <cell r="A635">
            <v>1116</v>
          </cell>
          <cell r="B635">
            <v>3.2724340000000001</v>
          </cell>
        </row>
        <row r="636">
          <cell r="A636">
            <v>1180</v>
          </cell>
          <cell r="B636">
            <v>0</v>
          </cell>
        </row>
        <row r="637">
          <cell r="A637">
            <v>1291</v>
          </cell>
          <cell r="B637">
            <v>0</v>
          </cell>
        </row>
        <row r="638">
          <cell r="B638">
            <v>2936.6969139999997</v>
          </cell>
        </row>
        <row r="652">
          <cell r="A652" t="str">
            <v>021</v>
          </cell>
          <cell r="B652">
            <v>89.077213</v>
          </cell>
        </row>
        <row r="653">
          <cell r="A653">
            <v>5102</v>
          </cell>
          <cell r="B653">
            <v>76.981962999999993</v>
          </cell>
        </row>
        <row r="654">
          <cell r="A654">
            <v>4101</v>
          </cell>
          <cell r="B654">
            <v>202.964414</v>
          </cell>
        </row>
        <row r="655">
          <cell r="A655">
            <v>4103</v>
          </cell>
          <cell r="B655">
            <v>979.40826100000004</v>
          </cell>
        </row>
        <row r="656">
          <cell r="A656">
            <v>1203</v>
          </cell>
          <cell r="B656">
            <v>3176.5749289999999</v>
          </cell>
        </row>
        <row r="657">
          <cell r="A657">
            <v>1205</v>
          </cell>
          <cell r="B657">
            <v>47.399572999999997</v>
          </cell>
        </row>
        <row r="658">
          <cell r="A658">
            <v>1225</v>
          </cell>
          <cell r="B658">
            <v>3221.2941019999998</v>
          </cell>
        </row>
        <row r="659">
          <cell r="A659">
            <v>1251</v>
          </cell>
          <cell r="B659">
            <v>850.11627799999997</v>
          </cell>
        </row>
        <row r="660">
          <cell r="A660">
            <v>1275</v>
          </cell>
          <cell r="B660">
            <v>0</v>
          </cell>
        </row>
        <row r="661">
          <cell r="A661">
            <v>1282</v>
          </cell>
          <cell r="B661">
            <v>0</v>
          </cell>
        </row>
        <row r="662">
          <cell r="A662">
            <v>1116</v>
          </cell>
          <cell r="B662">
            <v>10.078727000000001</v>
          </cell>
        </row>
        <row r="663">
          <cell r="A663">
            <v>1180</v>
          </cell>
          <cell r="B663">
            <v>0</v>
          </cell>
        </row>
        <row r="664">
          <cell r="A664">
            <v>1291</v>
          </cell>
          <cell r="B664">
            <v>0</v>
          </cell>
        </row>
        <row r="665">
          <cell r="B665">
            <v>8653.8954599999997</v>
          </cell>
        </row>
        <row r="679">
          <cell r="A679" t="str">
            <v>021</v>
          </cell>
          <cell r="B679">
            <v>9.8857820000000007</v>
          </cell>
        </row>
        <row r="680">
          <cell r="A680">
            <v>5102</v>
          </cell>
          <cell r="B680">
            <v>8.1162799999999997</v>
          </cell>
        </row>
        <row r="681">
          <cell r="A681">
            <v>4101</v>
          </cell>
          <cell r="B681">
            <v>21.398726</v>
          </cell>
        </row>
        <row r="682">
          <cell r="A682">
            <v>4103</v>
          </cell>
          <cell r="B682">
            <v>103.25992100000001</v>
          </cell>
        </row>
        <row r="683">
          <cell r="A683">
            <v>1203</v>
          </cell>
          <cell r="B683">
            <v>334.90923900000001</v>
          </cell>
        </row>
        <row r="684">
          <cell r="A684">
            <v>1205</v>
          </cell>
          <cell r="B684">
            <v>4.9973809999999999</v>
          </cell>
        </row>
        <row r="685">
          <cell r="A685">
            <v>1225</v>
          </cell>
          <cell r="B685">
            <v>339.62402300000002</v>
          </cell>
        </row>
        <row r="686">
          <cell r="A686">
            <v>1251</v>
          </cell>
          <cell r="B686">
            <v>89.628546999999998</v>
          </cell>
        </row>
        <row r="687">
          <cell r="A687">
            <v>1275</v>
          </cell>
          <cell r="B687">
            <v>0</v>
          </cell>
        </row>
        <row r="688">
          <cell r="A688">
            <v>1282</v>
          </cell>
          <cell r="B688">
            <v>0</v>
          </cell>
        </row>
        <row r="689">
          <cell r="A689">
            <v>1116</v>
          </cell>
          <cell r="B689">
            <v>1.1550100000000001</v>
          </cell>
        </row>
        <row r="690">
          <cell r="A690">
            <v>1180</v>
          </cell>
          <cell r="B690">
            <v>0</v>
          </cell>
        </row>
        <row r="691">
          <cell r="A691">
            <v>1291</v>
          </cell>
          <cell r="B691">
            <v>0</v>
          </cell>
        </row>
        <row r="692">
          <cell r="B692">
            <v>912.97490900000003</v>
          </cell>
        </row>
        <row r="706">
          <cell r="A706" t="str">
            <v>021</v>
          </cell>
          <cell r="B706">
            <v>10.278637</v>
          </cell>
        </row>
        <row r="707">
          <cell r="A707">
            <v>5102</v>
          </cell>
          <cell r="B707">
            <v>8.3199590000000008</v>
          </cell>
        </row>
        <row r="708">
          <cell r="A708">
            <v>4101</v>
          </cell>
          <cell r="B708">
            <v>21.935731000000001</v>
          </cell>
        </row>
        <row r="709">
          <cell r="A709">
            <v>4103</v>
          </cell>
          <cell r="B709">
            <v>105.851248</v>
          </cell>
        </row>
        <row r="710">
          <cell r="A710">
            <v>1203</v>
          </cell>
          <cell r="B710">
            <v>400.532826</v>
          </cell>
        </row>
        <row r="711">
          <cell r="A711">
            <v>1205</v>
          </cell>
          <cell r="B711">
            <v>5.6350699999999998</v>
          </cell>
        </row>
        <row r="712">
          <cell r="A712">
            <v>1225</v>
          </cell>
          <cell r="B712">
            <v>382.96164800000003</v>
          </cell>
        </row>
        <row r="713">
          <cell r="A713">
            <v>1251</v>
          </cell>
          <cell r="B713">
            <v>101.065572</v>
          </cell>
        </row>
        <row r="714">
          <cell r="A714">
            <v>1275</v>
          </cell>
          <cell r="B714">
            <v>0</v>
          </cell>
        </row>
        <row r="715">
          <cell r="A715">
            <v>1282</v>
          </cell>
          <cell r="B715">
            <v>0</v>
          </cell>
        </row>
        <row r="716">
          <cell r="A716">
            <v>1116</v>
          </cell>
          <cell r="B716">
            <v>1.278715</v>
          </cell>
        </row>
        <row r="717">
          <cell r="A717">
            <v>1180</v>
          </cell>
          <cell r="B717">
            <v>0</v>
          </cell>
        </row>
        <row r="718">
          <cell r="A718">
            <v>1291</v>
          </cell>
          <cell r="B718">
            <v>0</v>
          </cell>
        </row>
        <row r="719">
          <cell r="B719">
            <v>1037.859406</v>
          </cell>
        </row>
        <row r="733">
          <cell r="A733" t="str">
            <v>021</v>
          </cell>
          <cell r="B733">
            <v>27.288473</v>
          </cell>
        </row>
        <row r="734">
          <cell r="A734">
            <v>5102</v>
          </cell>
          <cell r="B734">
            <v>21.781648000000001</v>
          </cell>
        </row>
        <row r="735">
          <cell r="A735">
            <v>4101</v>
          </cell>
          <cell r="B735">
            <v>60.162385</v>
          </cell>
        </row>
        <row r="736">
          <cell r="A736">
            <v>4103</v>
          </cell>
          <cell r="B736">
            <v>290.31462099999999</v>
          </cell>
        </row>
        <row r="737">
          <cell r="A737">
            <v>1203</v>
          </cell>
          <cell r="B737">
            <v>1048.5946879999999</v>
          </cell>
        </row>
        <row r="738">
          <cell r="A738">
            <v>1205</v>
          </cell>
          <cell r="B738">
            <v>14.752610000000001</v>
          </cell>
        </row>
        <row r="739">
          <cell r="A739">
            <v>1225</v>
          </cell>
          <cell r="B739">
            <v>1002.593356</v>
          </cell>
        </row>
        <row r="740">
          <cell r="A740">
            <v>1251</v>
          </cell>
          <cell r="B740">
            <v>264.58960500000001</v>
          </cell>
        </row>
        <row r="741">
          <cell r="A741">
            <v>1275</v>
          </cell>
          <cell r="B741">
            <v>0</v>
          </cell>
        </row>
        <row r="742">
          <cell r="A742">
            <v>1282</v>
          </cell>
          <cell r="B742">
            <v>0</v>
          </cell>
        </row>
        <row r="743">
          <cell r="A743">
            <v>1116</v>
          </cell>
          <cell r="B743">
            <v>3.0996999999999999</v>
          </cell>
        </row>
        <row r="744">
          <cell r="A744">
            <v>1180</v>
          </cell>
          <cell r="B744">
            <v>0</v>
          </cell>
        </row>
        <row r="745">
          <cell r="A745">
            <v>1291</v>
          </cell>
          <cell r="B745">
            <v>0</v>
          </cell>
        </row>
        <row r="746">
          <cell r="B746">
            <v>2733.1770860000001</v>
          </cell>
        </row>
        <row r="762">
          <cell r="A762" t="str">
            <v>021</v>
          </cell>
          <cell r="B762">
            <v>19.360876999999999</v>
          </cell>
        </row>
        <row r="763">
          <cell r="A763">
            <v>5102</v>
          </cell>
          <cell r="B763">
            <v>15.78265</v>
          </cell>
        </row>
        <row r="764">
          <cell r="A764">
            <v>4101</v>
          </cell>
          <cell r="B764">
            <v>43.592745000000001</v>
          </cell>
        </row>
        <row r="765">
          <cell r="A765">
            <v>4103</v>
          </cell>
          <cell r="B765">
            <v>210.35754</v>
          </cell>
        </row>
        <row r="766">
          <cell r="A766">
            <v>1203</v>
          </cell>
          <cell r="B766">
            <v>759.79569400000003</v>
          </cell>
        </row>
        <row r="767">
          <cell r="A767">
            <v>1205</v>
          </cell>
          <cell r="B767">
            <v>13.604839</v>
          </cell>
        </row>
        <row r="768">
          <cell r="A768">
            <v>1225</v>
          </cell>
          <cell r="B768">
            <v>924.59033099999999</v>
          </cell>
        </row>
        <row r="769">
          <cell r="A769">
            <v>1251</v>
          </cell>
          <cell r="B769">
            <v>244.0042</v>
          </cell>
        </row>
        <row r="770">
          <cell r="A770">
            <v>1275</v>
          </cell>
          <cell r="B770">
            <v>0</v>
          </cell>
        </row>
        <row r="771">
          <cell r="A771">
            <v>1282</v>
          </cell>
          <cell r="B771">
            <v>0</v>
          </cell>
        </row>
        <row r="772">
          <cell r="A772">
            <v>1116</v>
          </cell>
          <cell r="B772">
            <v>2.6951939999999999</v>
          </cell>
        </row>
        <row r="773">
          <cell r="A773">
            <v>1180</v>
          </cell>
          <cell r="B773">
            <v>0</v>
          </cell>
        </row>
        <row r="774">
          <cell r="A774">
            <v>1291</v>
          </cell>
          <cell r="B774">
            <v>0</v>
          </cell>
        </row>
        <row r="775">
          <cell r="B775">
            <v>2233.7840699999997</v>
          </cell>
        </row>
        <row r="789">
          <cell r="A789" t="str">
            <v>021</v>
          </cell>
          <cell r="B789">
            <v>13.762381</v>
          </cell>
        </row>
        <row r="790">
          <cell r="A790">
            <v>5102</v>
          </cell>
          <cell r="B790">
            <v>11.218854</v>
          </cell>
        </row>
        <row r="791">
          <cell r="A791">
            <v>4101</v>
          </cell>
          <cell r="B791">
            <v>30.987231999999999</v>
          </cell>
        </row>
        <row r="792">
          <cell r="A792">
            <v>4103</v>
          </cell>
          <cell r="B792">
            <v>149.52941999999999</v>
          </cell>
        </row>
        <row r="793">
          <cell r="A793">
            <v>1203</v>
          </cell>
          <cell r="B793">
            <v>540.08907799999997</v>
          </cell>
        </row>
        <row r="794">
          <cell r="A794">
            <v>1205</v>
          </cell>
          <cell r="B794">
            <v>8.9800199999999997</v>
          </cell>
        </row>
        <row r="795">
          <cell r="A795">
            <v>1225</v>
          </cell>
          <cell r="B795">
            <v>610.285752</v>
          </cell>
        </row>
        <row r="796">
          <cell r="A796">
            <v>1251</v>
          </cell>
          <cell r="B796">
            <v>161.05758599999999</v>
          </cell>
        </row>
        <row r="797">
          <cell r="A797">
            <v>1275</v>
          </cell>
          <cell r="B797">
            <v>0</v>
          </cell>
        </row>
        <row r="798">
          <cell r="A798">
            <v>1282</v>
          </cell>
          <cell r="B798">
            <v>0</v>
          </cell>
        </row>
        <row r="799">
          <cell r="A799">
            <v>1116</v>
          </cell>
          <cell r="B799">
            <v>1.8519760000000001</v>
          </cell>
        </row>
        <row r="800">
          <cell r="A800">
            <v>1180</v>
          </cell>
          <cell r="B800">
            <v>0</v>
          </cell>
        </row>
        <row r="801">
          <cell r="A801">
            <v>1291</v>
          </cell>
          <cell r="B801">
            <v>0</v>
          </cell>
        </row>
        <row r="802">
          <cell r="B802">
            <v>1527.7622989999998</v>
          </cell>
        </row>
        <row r="817">
          <cell r="A817" t="str">
            <v>021</v>
          </cell>
          <cell r="B817">
            <v>2.1023670000000001</v>
          </cell>
        </row>
        <row r="818">
          <cell r="A818">
            <v>5102</v>
          </cell>
          <cell r="B818">
            <v>1.632754</v>
          </cell>
        </row>
        <row r="819">
          <cell r="A819">
            <v>4101</v>
          </cell>
          <cell r="B819">
            <v>4.5097769999999997</v>
          </cell>
        </row>
        <row r="820">
          <cell r="A820">
            <v>4103</v>
          </cell>
          <cell r="B820">
            <v>21.762004999999998</v>
          </cell>
        </row>
        <row r="821">
          <cell r="A821">
            <v>1203</v>
          </cell>
          <cell r="B821">
            <v>78.602733000000001</v>
          </cell>
        </row>
        <row r="822">
          <cell r="A822">
            <v>1205</v>
          </cell>
          <cell r="B822">
            <v>1.407454</v>
          </cell>
        </row>
        <row r="823">
          <cell r="A823">
            <v>1225</v>
          </cell>
          <cell r="B823">
            <v>95.651144000000002</v>
          </cell>
        </row>
        <row r="824">
          <cell r="A824">
            <v>1251</v>
          </cell>
          <cell r="B824">
            <v>25.242834999999999</v>
          </cell>
        </row>
        <row r="825">
          <cell r="A825">
            <v>1275</v>
          </cell>
          <cell r="B825">
            <v>0</v>
          </cell>
        </row>
        <row r="826">
          <cell r="A826">
            <v>1282</v>
          </cell>
          <cell r="B826">
            <v>0</v>
          </cell>
        </row>
        <row r="827">
          <cell r="A827">
            <v>1116</v>
          </cell>
          <cell r="B827">
            <v>0.28811900000000001</v>
          </cell>
        </row>
        <row r="828">
          <cell r="A828">
            <v>1180</v>
          </cell>
          <cell r="B828">
            <v>0</v>
          </cell>
        </row>
        <row r="829">
          <cell r="A829">
            <v>1291</v>
          </cell>
          <cell r="B829">
            <v>0</v>
          </cell>
        </row>
        <row r="830">
          <cell r="B830">
            <v>231.19918799999999</v>
          </cell>
        </row>
        <row r="845">
          <cell r="A845" t="str">
            <v>021</v>
          </cell>
          <cell r="B845">
            <v>32.906756000000001</v>
          </cell>
        </row>
        <row r="846">
          <cell r="A846">
            <v>5102</v>
          </cell>
          <cell r="B846">
            <v>24.40211</v>
          </cell>
        </row>
        <row r="847">
          <cell r="A847">
            <v>4101</v>
          </cell>
          <cell r="B847">
            <v>67.400277000000003</v>
          </cell>
        </row>
        <row r="848">
          <cell r="A848">
            <v>4103</v>
          </cell>
          <cell r="B848">
            <v>325.24119200000001</v>
          </cell>
        </row>
        <row r="849">
          <cell r="A849">
            <v>1203</v>
          </cell>
          <cell r="B849">
            <v>1342.567828</v>
          </cell>
        </row>
        <row r="850">
          <cell r="A850">
            <v>1205</v>
          </cell>
          <cell r="B850">
            <v>21.03492</v>
          </cell>
        </row>
        <row r="851">
          <cell r="A851">
            <v>1225</v>
          </cell>
          <cell r="B851">
            <v>1429.5416339999999</v>
          </cell>
        </row>
        <row r="852">
          <cell r="A852">
            <v>1251</v>
          </cell>
          <cell r="B852">
            <v>377.26347700000002</v>
          </cell>
        </row>
        <row r="853">
          <cell r="A853">
            <v>1275</v>
          </cell>
          <cell r="B853">
            <v>0</v>
          </cell>
        </row>
        <row r="854">
          <cell r="A854">
            <v>1282</v>
          </cell>
          <cell r="B854">
            <v>0</v>
          </cell>
        </row>
        <row r="855">
          <cell r="A855">
            <v>1116</v>
          </cell>
          <cell r="B855">
            <v>4.7227519999999998</v>
          </cell>
        </row>
        <row r="856">
          <cell r="A856">
            <v>1180</v>
          </cell>
          <cell r="B856">
            <v>0</v>
          </cell>
        </row>
        <row r="857">
          <cell r="A857">
            <v>1291</v>
          </cell>
          <cell r="B857">
            <v>0</v>
          </cell>
        </row>
        <row r="858">
          <cell r="B858">
            <v>3625.080946</v>
          </cell>
        </row>
        <row r="873">
          <cell r="A873" t="str">
            <v>021</v>
          </cell>
          <cell r="B873">
            <v>19.093582999999999</v>
          </cell>
        </row>
        <row r="874">
          <cell r="A874">
            <v>5102</v>
          </cell>
          <cell r="B874">
            <v>12.909592</v>
          </cell>
        </row>
        <row r="875">
          <cell r="A875">
            <v>4101</v>
          </cell>
          <cell r="B875">
            <v>35.657164999999999</v>
          </cell>
        </row>
        <row r="876">
          <cell r="A876">
            <v>4103</v>
          </cell>
          <cell r="B876">
            <v>172.06426300000001</v>
          </cell>
        </row>
        <row r="877">
          <cell r="A877">
            <v>1203</v>
          </cell>
          <cell r="B877">
            <v>710.26656200000002</v>
          </cell>
        </row>
        <row r="878">
          <cell r="A878">
            <v>1205</v>
          </cell>
          <cell r="B878">
            <v>11.923101000000001</v>
          </cell>
        </row>
        <row r="879">
          <cell r="A879">
            <v>1225</v>
          </cell>
          <cell r="B879">
            <v>810.29874299999994</v>
          </cell>
        </row>
        <row r="880">
          <cell r="A880">
            <v>1251</v>
          </cell>
          <cell r="B880">
            <v>213.84205499999999</v>
          </cell>
        </row>
        <row r="881">
          <cell r="A881">
            <v>1275</v>
          </cell>
          <cell r="B881">
            <v>0</v>
          </cell>
        </row>
        <row r="882">
          <cell r="A882">
            <v>1282</v>
          </cell>
          <cell r="B882">
            <v>0</v>
          </cell>
        </row>
        <row r="883">
          <cell r="A883">
            <v>1116</v>
          </cell>
          <cell r="B883">
            <v>3.0129039999999998</v>
          </cell>
        </row>
        <row r="884">
          <cell r="A884">
            <v>1180</v>
          </cell>
          <cell r="B884">
            <v>0</v>
          </cell>
        </row>
        <row r="885">
          <cell r="A885">
            <v>1291</v>
          </cell>
          <cell r="B885">
            <v>0</v>
          </cell>
        </row>
        <row r="886">
          <cell r="B886">
            <v>1989.0679680000001</v>
          </cell>
        </row>
        <row r="901">
          <cell r="A901" t="str">
            <v>021</v>
          </cell>
          <cell r="B901">
            <v>14.893770999999999</v>
          </cell>
        </row>
        <row r="902">
          <cell r="A902">
            <v>5102</v>
          </cell>
          <cell r="B902">
            <v>9.3546510000000005</v>
          </cell>
        </row>
        <row r="903">
          <cell r="A903">
            <v>4101</v>
          </cell>
          <cell r="B903">
            <v>25.838177000000002</v>
          </cell>
        </row>
        <row r="904">
          <cell r="A904">
            <v>4103</v>
          </cell>
          <cell r="B904">
            <v>124.682569</v>
          </cell>
        </row>
        <row r="905">
          <cell r="A905">
            <v>1203</v>
          </cell>
          <cell r="B905">
            <v>482.51154400000001</v>
          </cell>
        </row>
        <row r="906">
          <cell r="A906">
            <v>1205</v>
          </cell>
          <cell r="B906">
            <v>8.0638240000000003</v>
          </cell>
        </row>
        <row r="907">
          <cell r="A907">
            <v>1225</v>
          </cell>
          <cell r="B907">
            <v>548.02075300000001</v>
          </cell>
        </row>
        <row r="908">
          <cell r="A908">
            <v>1251</v>
          </cell>
          <cell r="B908">
            <v>144.625529</v>
          </cell>
        </row>
        <row r="909">
          <cell r="A909">
            <v>1275</v>
          </cell>
          <cell r="B909">
            <v>0</v>
          </cell>
        </row>
        <row r="910">
          <cell r="A910">
            <v>1282</v>
          </cell>
          <cell r="B910">
            <v>0</v>
          </cell>
        </row>
        <row r="911">
          <cell r="A911">
            <v>1116</v>
          </cell>
          <cell r="B911">
            <v>2.3962330000000001</v>
          </cell>
        </row>
        <row r="912">
          <cell r="A912">
            <v>1180</v>
          </cell>
          <cell r="B912">
            <v>0</v>
          </cell>
        </row>
        <row r="913">
          <cell r="A913">
            <v>1291</v>
          </cell>
          <cell r="B913">
            <v>0</v>
          </cell>
        </row>
        <row r="914">
          <cell r="B914">
            <v>1360.3870509999997</v>
          </cell>
        </row>
        <row r="929">
          <cell r="A929" t="str">
            <v>021</v>
          </cell>
          <cell r="B929">
            <v>4.7566990000000002</v>
          </cell>
        </row>
        <row r="930">
          <cell r="A930">
            <v>5102</v>
          </cell>
          <cell r="B930">
            <v>3.0242870000000002</v>
          </cell>
        </row>
        <row r="931">
          <cell r="A931">
            <v>4101</v>
          </cell>
          <cell r="B931">
            <v>8.3532860000000007</v>
          </cell>
        </row>
        <row r="932">
          <cell r="A932">
            <v>4103</v>
          </cell>
          <cell r="B932">
            <v>40.308923999999998</v>
          </cell>
        </row>
        <row r="933">
          <cell r="A933">
            <v>1203</v>
          </cell>
          <cell r="B933">
            <v>149.21003099999999</v>
          </cell>
        </row>
        <row r="934">
          <cell r="A934">
            <v>1205</v>
          </cell>
          <cell r="B934">
            <v>2.4936259999999999</v>
          </cell>
        </row>
        <row r="935">
          <cell r="A935">
            <v>1225</v>
          </cell>
          <cell r="B935">
            <v>169.467849</v>
          </cell>
        </row>
        <row r="936">
          <cell r="A936">
            <v>1251</v>
          </cell>
          <cell r="B936">
            <v>44.723447</v>
          </cell>
        </row>
        <row r="937">
          <cell r="A937">
            <v>1275</v>
          </cell>
          <cell r="B937">
            <v>0</v>
          </cell>
        </row>
        <row r="938">
          <cell r="A938">
            <v>1282</v>
          </cell>
          <cell r="B938">
            <v>0</v>
          </cell>
        </row>
        <row r="939">
          <cell r="A939">
            <v>1116</v>
          </cell>
          <cell r="B939">
            <v>0.72453500000000004</v>
          </cell>
        </row>
        <row r="940">
          <cell r="A940">
            <v>1180</v>
          </cell>
          <cell r="B940">
            <v>0</v>
          </cell>
        </row>
        <row r="941">
          <cell r="A941">
            <v>1291</v>
          </cell>
          <cell r="B941">
            <v>0</v>
          </cell>
        </row>
        <row r="942">
          <cell r="B942">
            <v>423.06268399999999</v>
          </cell>
        </row>
        <row r="957">
          <cell r="A957" t="str">
            <v>021</v>
          </cell>
          <cell r="B957">
            <v>46.377782000000003</v>
          </cell>
        </row>
        <row r="958">
          <cell r="A958">
            <v>5102</v>
          </cell>
          <cell r="B958">
            <v>33.332880000000003</v>
          </cell>
        </row>
        <row r="959">
          <cell r="A959">
            <v>4101</v>
          </cell>
          <cell r="B959">
            <v>88.526604000000006</v>
          </cell>
        </row>
        <row r="960">
          <cell r="A960">
            <v>4103</v>
          </cell>
          <cell r="B960">
            <v>427.186645</v>
          </cell>
        </row>
        <row r="961">
          <cell r="A961">
            <v>1203</v>
          </cell>
          <cell r="B961">
            <v>1551.783148</v>
          </cell>
        </row>
        <row r="962">
          <cell r="A962">
            <v>1205</v>
          </cell>
          <cell r="B962">
            <v>26.049468999999998</v>
          </cell>
        </row>
        <row r="963">
          <cell r="A963">
            <v>1225</v>
          </cell>
          <cell r="B963">
            <v>1770.3324379999999</v>
          </cell>
        </row>
        <row r="964">
          <cell r="A964">
            <v>1251</v>
          </cell>
          <cell r="B964">
            <v>467.19994400000002</v>
          </cell>
        </row>
        <row r="965">
          <cell r="A965">
            <v>1275</v>
          </cell>
          <cell r="B965">
            <v>0</v>
          </cell>
        </row>
        <row r="966">
          <cell r="A966">
            <v>1282</v>
          </cell>
          <cell r="B966">
            <v>0</v>
          </cell>
        </row>
        <row r="967">
          <cell r="A967">
            <v>1116</v>
          </cell>
          <cell r="B967">
            <v>8.3486139999999995</v>
          </cell>
        </row>
        <row r="968">
          <cell r="A968">
            <v>1180</v>
          </cell>
          <cell r="B968">
            <v>0</v>
          </cell>
        </row>
        <row r="969">
          <cell r="A969">
            <v>1291</v>
          </cell>
          <cell r="B969">
            <v>0</v>
          </cell>
        </row>
        <row r="970">
          <cell r="B970">
            <v>4419.1375240000007</v>
          </cell>
        </row>
        <row r="985">
          <cell r="A985" t="str">
            <v>021</v>
          </cell>
          <cell r="B985">
            <v>16.461506</v>
          </cell>
        </row>
        <row r="986">
          <cell r="A986">
            <v>5102</v>
          </cell>
          <cell r="B986">
            <v>11.408753000000001</v>
          </cell>
        </row>
        <row r="987">
          <cell r="A987">
            <v>4101</v>
          </cell>
          <cell r="B987">
            <v>30.299755999999999</v>
          </cell>
        </row>
        <row r="988">
          <cell r="A988">
            <v>4103</v>
          </cell>
          <cell r="B988">
            <v>146.21199200000001</v>
          </cell>
        </row>
        <row r="989">
          <cell r="A989">
            <v>1203</v>
          </cell>
          <cell r="B989">
            <v>597.51509399999998</v>
          </cell>
        </row>
        <row r="990">
          <cell r="A990">
            <v>1205</v>
          </cell>
          <cell r="B990">
            <v>8.9158799999999996</v>
          </cell>
        </row>
        <row r="991">
          <cell r="A991">
            <v>1225</v>
          </cell>
          <cell r="B991">
            <v>605.92678999999998</v>
          </cell>
        </row>
        <row r="992">
          <cell r="A992">
            <v>1251</v>
          </cell>
          <cell r="B992">
            <v>159.90723299999999</v>
          </cell>
        </row>
        <row r="993">
          <cell r="A993">
            <v>1275</v>
          </cell>
          <cell r="B993">
            <v>0</v>
          </cell>
        </row>
        <row r="994">
          <cell r="A994">
            <v>1282</v>
          </cell>
          <cell r="B994">
            <v>0</v>
          </cell>
        </row>
        <row r="995">
          <cell r="A995">
            <v>1116</v>
          </cell>
          <cell r="B995">
            <v>3.5718209999999999</v>
          </cell>
        </row>
        <row r="996">
          <cell r="A996">
            <v>1180</v>
          </cell>
          <cell r="B996">
            <v>0</v>
          </cell>
        </row>
        <row r="997">
          <cell r="A997">
            <v>1291</v>
          </cell>
          <cell r="B997">
            <v>0</v>
          </cell>
        </row>
        <row r="998">
          <cell r="B998">
            <v>1580.2188249999999</v>
          </cell>
        </row>
        <row r="1013">
          <cell r="A1013" t="str">
            <v>021</v>
          </cell>
          <cell r="B1013">
            <v>14.12904</v>
          </cell>
        </row>
        <row r="1014">
          <cell r="A1014">
            <v>5102</v>
          </cell>
          <cell r="B1014">
            <v>9.7922220000000006</v>
          </cell>
        </row>
        <row r="1015">
          <cell r="A1015">
            <v>4101</v>
          </cell>
          <cell r="B1015">
            <v>26.006518</v>
          </cell>
        </row>
        <row r="1016">
          <cell r="A1016">
            <v>4103</v>
          </cell>
          <cell r="B1016">
            <v>125.49489800000001</v>
          </cell>
        </row>
        <row r="1017">
          <cell r="A1017">
            <v>1203</v>
          </cell>
          <cell r="B1017">
            <v>512.85188400000004</v>
          </cell>
        </row>
        <row r="1018">
          <cell r="A1018">
            <v>1205</v>
          </cell>
          <cell r="B1018">
            <v>7.6525689999999997</v>
          </cell>
        </row>
        <row r="1019">
          <cell r="A1019">
            <v>1225</v>
          </cell>
          <cell r="B1019">
            <v>520.07170799999994</v>
          </cell>
        </row>
        <row r="1020">
          <cell r="A1020">
            <v>1251</v>
          </cell>
          <cell r="B1020">
            <v>137.24963</v>
          </cell>
        </row>
        <row r="1021">
          <cell r="A1021">
            <v>1275</v>
          </cell>
          <cell r="B1021">
            <v>0</v>
          </cell>
        </row>
        <row r="1022">
          <cell r="A1022">
            <v>1282</v>
          </cell>
          <cell r="B1022">
            <v>0</v>
          </cell>
        </row>
        <row r="1023">
          <cell r="A1023">
            <v>1116</v>
          </cell>
          <cell r="B1023">
            <v>3.0657220000000001</v>
          </cell>
        </row>
        <row r="1024">
          <cell r="A1024">
            <v>1180</v>
          </cell>
          <cell r="B1024">
            <v>0</v>
          </cell>
        </row>
        <row r="1025">
          <cell r="A1025">
            <v>1291</v>
          </cell>
          <cell r="B1025">
            <v>0</v>
          </cell>
        </row>
        <row r="1026">
          <cell r="B1026">
            <v>1356.3141909999999</v>
          </cell>
        </row>
        <row r="1040">
          <cell r="A1040" t="str">
            <v>021</v>
          </cell>
          <cell r="B1040">
            <v>45.116275999999999</v>
          </cell>
        </row>
        <row r="1041">
          <cell r="A1041">
            <v>5102</v>
          </cell>
          <cell r="B1041">
            <v>31.268125000000001</v>
          </cell>
        </row>
        <row r="1042">
          <cell r="A1042">
            <v>4101</v>
          </cell>
          <cell r="B1042">
            <v>83.042957000000001</v>
          </cell>
        </row>
        <row r="1043">
          <cell r="A1043">
            <v>4103</v>
          </cell>
          <cell r="B1043">
            <v>400.725213</v>
          </cell>
        </row>
        <row r="1044">
          <cell r="A1044">
            <v>1203</v>
          </cell>
          <cell r="B1044">
            <v>1637.6178170000001</v>
          </cell>
        </row>
        <row r="1045">
          <cell r="A1045">
            <v>1205</v>
          </cell>
          <cell r="B1045">
            <v>24.435873999999998</v>
          </cell>
        </row>
        <row r="1046">
          <cell r="A1046">
            <v>1225</v>
          </cell>
          <cell r="B1046">
            <v>1660.6718659999999</v>
          </cell>
        </row>
        <row r="1047">
          <cell r="A1047">
            <v>1251</v>
          </cell>
          <cell r="B1047">
            <v>438.25994800000001</v>
          </cell>
        </row>
        <row r="1048">
          <cell r="A1048">
            <v>1275</v>
          </cell>
          <cell r="B1048">
            <v>0</v>
          </cell>
        </row>
        <row r="1049">
          <cell r="A1049">
            <v>1282</v>
          </cell>
          <cell r="B1049">
            <v>0</v>
          </cell>
        </row>
        <row r="1050">
          <cell r="A1050">
            <v>1116</v>
          </cell>
          <cell r="B1050">
            <v>9.7893399999999993</v>
          </cell>
        </row>
        <row r="1051">
          <cell r="A1051">
            <v>1180</v>
          </cell>
          <cell r="B1051">
            <v>0</v>
          </cell>
        </row>
        <row r="1052">
          <cell r="A1052">
            <v>1291</v>
          </cell>
          <cell r="B1052">
            <v>0</v>
          </cell>
        </row>
        <row r="1053">
          <cell r="B1053">
            <v>4330.9274159999995</v>
          </cell>
        </row>
        <row r="1068">
          <cell r="A1068" t="str">
            <v>021</v>
          </cell>
          <cell r="B1068">
            <v>40.876353000000002</v>
          </cell>
        </row>
        <row r="1069">
          <cell r="A1069">
            <v>5102</v>
          </cell>
          <cell r="B1069">
            <v>27.488146</v>
          </cell>
        </row>
        <row r="1070">
          <cell r="A1070">
            <v>4101</v>
          </cell>
          <cell r="B1070">
            <v>73.003958999999995</v>
          </cell>
        </row>
        <row r="1071">
          <cell r="A1071">
            <v>4103</v>
          </cell>
          <cell r="B1071">
            <v>352.28185500000001</v>
          </cell>
        </row>
        <row r="1072">
          <cell r="A1072">
            <v>1203</v>
          </cell>
          <cell r="B1072">
            <v>2079.4908019999998</v>
          </cell>
        </row>
        <row r="1073">
          <cell r="A1073">
            <v>1205</v>
          </cell>
          <cell r="B1073">
            <v>21.481839999999998</v>
          </cell>
        </row>
        <row r="1074">
          <cell r="A1074">
            <v>1225</v>
          </cell>
          <cell r="B1074">
            <v>1459.914542</v>
          </cell>
        </row>
        <row r="1075">
          <cell r="A1075">
            <v>1251</v>
          </cell>
          <cell r="B1075">
            <v>385.27904599999999</v>
          </cell>
        </row>
        <row r="1076">
          <cell r="A1076">
            <v>1275</v>
          </cell>
          <cell r="B1076">
            <v>0</v>
          </cell>
        </row>
        <row r="1077">
          <cell r="A1077">
            <v>1282</v>
          </cell>
          <cell r="B1077">
            <v>0</v>
          </cell>
        </row>
        <row r="1078">
          <cell r="A1078">
            <v>1116</v>
          </cell>
          <cell r="B1078">
            <v>10.724292999999999</v>
          </cell>
        </row>
        <row r="1079">
          <cell r="A1079">
            <v>1180</v>
          </cell>
          <cell r="B1079">
            <v>0</v>
          </cell>
        </row>
        <row r="1080">
          <cell r="A1080">
            <v>1291</v>
          </cell>
          <cell r="B1080">
            <v>0</v>
          </cell>
        </row>
        <row r="1081">
          <cell r="B1081">
            <v>4450.5408360000001</v>
          </cell>
        </row>
        <row r="1097">
          <cell r="A1097" t="str">
            <v>021</v>
          </cell>
          <cell r="B1097">
            <v>62.852908999999997</v>
          </cell>
        </row>
        <row r="1098">
          <cell r="A1098">
            <v>5102</v>
          </cell>
          <cell r="B1098">
            <v>42.266733000000002</v>
          </cell>
        </row>
        <row r="1099">
          <cell r="A1099">
            <v>4101</v>
          </cell>
          <cell r="B1099">
            <v>112.25343599999999</v>
          </cell>
        </row>
        <row r="1100">
          <cell r="A1100">
            <v>4103</v>
          </cell>
          <cell r="B1100">
            <v>541.68088299999999</v>
          </cell>
        </row>
        <row r="1101">
          <cell r="A1101">
            <v>1203</v>
          </cell>
          <cell r="B1101">
            <v>3197.4976769999998</v>
          </cell>
        </row>
        <row r="1102">
          <cell r="A1102">
            <v>1205</v>
          </cell>
          <cell r="B1102">
            <v>33.031227999999999</v>
          </cell>
        </row>
        <row r="1103">
          <cell r="A1103">
            <v>1225</v>
          </cell>
          <cell r="B1103">
            <v>2244.8155820000002</v>
          </cell>
        </row>
        <row r="1104">
          <cell r="A1104">
            <v>1251</v>
          </cell>
          <cell r="B1104">
            <v>592.41851499999996</v>
          </cell>
        </row>
        <row r="1105">
          <cell r="A1105">
            <v>1275</v>
          </cell>
          <cell r="B1105">
            <v>0</v>
          </cell>
        </row>
        <row r="1106">
          <cell r="A1106">
            <v>1282</v>
          </cell>
          <cell r="B1106">
            <v>0</v>
          </cell>
        </row>
        <row r="1107">
          <cell r="A1107">
            <v>1116</v>
          </cell>
          <cell r="B1107">
            <v>16.490048000000002</v>
          </cell>
        </row>
        <row r="1108">
          <cell r="A1108">
            <v>1180</v>
          </cell>
          <cell r="B1108">
            <v>0</v>
          </cell>
        </row>
        <row r="1109">
          <cell r="A1109">
            <v>1291</v>
          </cell>
          <cell r="B1109">
            <v>0</v>
          </cell>
        </row>
        <row r="1110">
          <cell r="B1110">
            <v>6843.3070109999999</v>
          </cell>
        </row>
      </sheetData>
      <sheetData sheetId="8"/>
      <sheetData sheetId="9"/>
      <sheetData sheetId="10">
        <row r="20">
          <cell r="A20" t="str">
            <v>Code</v>
          </cell>
          <cell r="B20" t="str">
            <v>Code</v>
          </cell>
          <cell r="E20" t="str">
            <v>Code</v>
          </cell>
          <cell r="F20" t="str">
            <v>Code</v>
          </cell>
          <cell r="G20" t="str">
            <v>Code</v>
          </cell>
          <cell r="H20" t="str">
            <v>Code</v>
          </cell>
          <cell r="I20" t="str">
            <v>Code</v>
          </cell>
          <cell r="J20" t="str">
            <v>Code</v>
          </cell>
          <cell r="K20" t="str">
            <v>Code</v>
          </cell>
          <cell r="L20" t="str">
            <v>Code</v>
          </cell>
          <cell r="M20" t="str">
            <v>Code</v>
          </cell>
        </row>
        <row r="21">
          <cell r="B21">
            <v>3502</v>
          </cell>
          <cell r="E21">
            <v>4602</v>
          </cell>
          <cell r="F21">
            <v>4604</v>
          </cell>
          <cell r="G21">
            <v>4606</v>
          </cell>
          <cell r="H21">
            <v>4806</v>
          </cell>
          <cell r="I21">
            <v>4808</v>
          </cell>
          <cell r="J21">
            <v>4809</v>
          </cell>
          <cell r="K21">
            <v>4402</v>
          </cell>
          <cell r="L21">
            <v>4403</v>
          </cell>
          <cell r="M21">
            <v>4404</v>
          </cell>
        </row>
        <row r="23">
          <cell r="B23" t="str">
            <v>Code</v>
          </cell>
          <cell r="C23" t="str">
            <v>Code</v>
          </cell>
          <cell r="E23" t="str">
            <v>Code</v>
          </cell>
        </row>
        <row r="24">
          <cell r="B24">
            <v>1110</v>
          </cell>
          <cell r="C24">
            <v>1114</v>
          </cell>
          <cell r="E24">
            <v>1118</v>
          </cell>
        </row>
      </sheetData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lect Installation original"/>
      <sheetName val="Elect Installation Alt"/>
      <sheetName val="Elect Summ"/>
      <sheetName val="HOME"/>
      <sheetName val="Index"/>
      <sheetName val="Validations"/>
      <sheetName val="Data Input"/>
      <sheetName val="SOV"/>
      <sheetName val="Payment Request"/>
      <sheetName val="PR SOV"/>
      <sheetName val="VOP"/>
      <sheetName val="Change Orders"/>
      <sheetName val="KEY INDICATORS"/>
      <sheetName val="ADKP"/>
      <sheetName val="CO"/>
    </sheetNames>
    <sheetDataSet>
      <sheetData sheetId="0">
        <row r="6">
          <cell r="O6" t="str">
            <v>Ghana</v>
          </cell>
        </row>
      </sheetData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lect Installation original"/>
      <sheetName val="Elect Installation Alt"/>
      <sheetName val="Elect Summ"/>
      <sheetName val="HOME"/>
      <sheetName val="Index"/>
      <sheetName val="Validations"/>
      <sheetName val="Data Input"/>
      <sheetName val="SOV"/>
      <sheetName val="Payment Request"/>
      <sheetName val="PR SOV"/>
      <sheetName val="VOP"/>
      <sheetName val="Change Orders"/>
      <sheetName val="KEY INDICATORS"/>
      <sheetName val="ADKP"/>
      <sheetName val="CO"/>
    </sheetNames>
    <sheetDataSet>
      <sheetData sheetId="0">
        <row r="6">
          <cell r="O6" t="str">
            <v>Ghana</v>
          </cell>
        </row>
      </sheetData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ertificate Cover"/>
      <sheetName val="Cover Page"/>
      <sheetName val="Statement Summary "/>
      <sheetName val="QC &amp; ddts"/>
      <sheetName val="QC sched"/>
      <sheetName val="QC Serv"/>
      <sheetName val="Tax and Duties"/>
      <sheetName val="duty-tax-levies (2)"/>
      <sheetName val="Work Done Summary"/>
      <sheetName val="Bill 1 General Items"/>
      <sheetName val="Bill 2 Southern Apron"/>
      <sheetName val="Bill 3 Service Road"/>
      <sheetName val="additional wks"/>
      <sheetName val="duty-tax-levies"/>
      <sheetName val="Delivery costs"/>
      <sheetName val="Non-Elig MoS"/>
      <sheetName val="Non-Elig goods"/>
      <sheetName val="Non-Elig element"/>
      <sheetName val="Elig MoS"/>
      <sheetName val="Elig calcs"/>
      <sheetName val="Elig Ddts"/>
      <sheetName val="Interest due"/>
      <sheetName val="indics"/>
      <sheetName val="VoP"/>
      <sheetName val="Qty-Ewk-Apron"/>
      <sheetName val="Qty-Ewk-Service Rd."/>
    </sheetNames>
    <sheetDataSet>
      <sheetData sheetId="0"/>
      <sheetData sheetId="1"/>
      <sheetData sheetId="2">
        <row r="8">
          <cell r="C8">
            <v>16416960.310000001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Certificate Cover"/>
      <sheetName val="Cover Page"/>
      <sheetName val="Statement Summary "/>
      <sheetName val="QC &amp; ddts"/>
      <sheetName val="QC sched"/>
      <sheetName val="QC Serv"/>
      <sheetName val="Tax and Duties"/>
      <sheetName val="duty-tax-levies (2)"/>
      <sheetName val="Work Done Summary"/>
      <sheetName val="Bill 1 General Items"/>
      <sheetName val="Bill 2 Southern Apron"/>
      <sheetName val="Bill 3 Service Road"/>
      <sheetName val="additional wks"/>
      <sheetName val="duty-tax-levies"/>
      <sheetName val="Delivery costs"/>
      <sheetName val="Non-Elig MoS"/>
      <sheetName val="Non-Elig goods"/>
      <sheetName val="Non-Elig element"/>
      <sheetName val="Elig MoS"/>
      <sheetName val="Elig calcs"/>
      <sheetName val="Elig Ddts"/>
      <sheetName val="Interest due"/>
      <sheetName val="indics"/>
      <sheetName val="VoP"/>
      <sheetName val="Qty-Ewk-Apron"/>
      <sheetName val="Qty-Ewk-Service Rd."/>
      <sheetName val="Elect Installation Alt"/>
      <sheetName val="실행철강하도"/>
      <sheetName val="delivery"/>
      <sheetName val="Input"/>
      <sheetName val="L2Plant"/>
      <sheetName val="L2Subcon"/>
      <sheetName val="L2Prelims"/>
      <sheetName val="L2Materials"/>
      <sheetName val="L2Misc"/>
      <sheetName val="L2Labour"/>
      <sheetName val="CDB"/>
      <sheetName val="Labour"/>
      <sheetName val="Materials"/>
      <sheetName val="Equipments"/>
      <sheetName val="Statement"/>
      <sheetName val="001 Merton"/>
      <sheetName val="DWKS+15%"/>
      <sheetName val="Orig bill"/>
      <sheetName val="Orig Water bill"/>
      <sheetName val="PS+nil"/>
      <sheetName val="PS+15%"/>
      <sheetName val="Var bill"/>
      <sheetName val="Water Var bill"/>
      <sheetName val="Elect Summ"/>
      <sheetName val="DATA"/>
      <sheetName val="intro"/>
      <sheetName val="lab"/>
      <sheetName val="B. O. Q. - VALUATION "/>
    </sheetNames>
    <sheetDataSet>
      <sheetData sheetId="0"/>
      <sheetData sheetId="1"/>
      <sheetData sheetId="2">
        <row r="8">
          <cell r="C8">
            <v>16416960.310000001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tatement"/>
      <sheetName val="Info sheet"/>
      <sheetName val="PRELI"/>
      <sheetName val="GWCL"/>
      <sheetName val="variation"/>
      <sheetName val="summary to statement"/>
      <sheetName val="MOB ADVANCE REPAYMENT"/>
      <sheetName val="MoS"/>
      <sheetName val="DWKS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tatement"/>
      <sheetName val="Info sheet"/>
      <sheetName val="PRELI"/>
      <sheetName val="GWCL"/>
      <sheetName val="variation"/>
      <sheetName val="summary to statement"/>
      <sheetName val="MOB ADVANCE REPAYMENT"/>
      <sheetName val="MoS"/>
      <sheetName val="DWKS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elivery"/>
      <sheetName val="Import Calcs Plumb"/>
      <sheetName val="Imp calcs AC"/>
      <sheetName val="Imp calcs ELEC"/>
      <sheetName val="tax-duty"/>
      <sheetName val="Imp calcs PA"/>
    </sheetNames>
    <sheetDataSet>
      <sheetData sheetId="0">
        <row r="3">
          <cell r="D3">
            <v>1.6356999999999999</v>
          </cell>
        </row>
      </sheetData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elivery"/>
      <sheetName val="Import Calcs Plumb"/>
      <sheetName val="Imp calcs AC"/>
      <sheetName val="Imp calcs ELEC"/>
      <sheetName val="tax-duty"/>
      <sheetName val="Imp calcs PA"/>
    </sheetNames>
    <sheetDataSet>
      <sheetData sheetId="0">
        <row r="3">
          <cell r="D3">
            <v>1.6356999999999999</v>
          </cell>
        </row>
      </sheetData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otes"/>
      <sheetName val="IVal for CVA"/>
      <sheetName val="Prelims Rec"/>
      <sheetName val="Orig bill"/>
      <sheetName val="OB rpa"/>
      <sheetName val="Orig Water bill"/>
      <sheetName val="OWB rpa"/>
      <sheetName val="Var bill"/>
      <sheetName val="VB rpa"/>
      <sheetName val="Water Var bill"/>
      <sheetName val="WVB rpa"/>
      <sheetName val="PS+15%"/>
      <sheetName val="PS15 rpa"/>
      <sheetName val="PS+nil"/>
      <sheetName val="PS0 rpa"/>
      <sheetName val="DWKS+15%"/>
      <sheetName val="DWK rpa"/>
      <sheetName val="Claims"/>
      <sheetName val="tender total"/>
      <sheetName val="tender RPA"/>
    </sheetNames>
    <sheetDataSet>
      <sheetData sheetId="0"/>
      <sheetData sheetId="1"/>
      <sheetData sheetId="2"/>
      <sheetData sheetId="3">
        <row r="7">
          <cell r="A7">
            <v>8700</v>
          </cell>
          <cell r="D7">
            <v>-841617860</v>
          </cell>
        </row>
        <row r="8">
          <cell r="A8" t="str">
            <v>1100</v>
          </cell>
          <cell r="D8">
            <v>1015392047.6</v>
          </cell>
        </row>
        <row r="9">
          <cell r="A9" t="str">
            <v>1103</v>
          </cell>
          <cell r="D9">
            <v>0</v>
          </cell>
        </row>
        <row r="10">
          <cell r="A10" t="str">
            <v>1110</v>
          </cell>
          <cell r="D10">
            <v>1150879619.0880001</v>
          </cell>
        </row>
        <row r="11">
          <cell r="A11" t="str">
            <v>1112</v>
          </cell>
          <cell r="D11">
            <v>51864615.159999996</v>
          </cell>
        </row>
        <row r="12">
          <cell r="A12" t="str">
            <v>1116</v>
          </cell>
          <cell r="D12">
            <v>874380735.73699999</v>
          </cell>
        </row>
        <row r="13">
          <cell r="A13" t="str">
            <v>1117</v>
          </cell>
          <cell r="D13">
            <v>1240301.9269999999</v>
          </cell>
        </row>
        <row r="14">
          <cell r="A14" t="str">
            <v>1118</v>
          </cell>
          <cell r="D14">
            <v>288567654.77200001</v>
          </cell>
        </row>
        <row r="15">
          <cell r="A15" t="str">
            <v>1119</v>
          </cell>
          <cell r="D15">
            <v>28486427.160999998</v>
          </cell>
        </row>
        <row r="16">
          <cell r="A16" t="str">
            <v>1120</v>
          </cell>
          <cell r="D16">
            <v>0</v>
          </cell>
        </row>
        <row r="17">
          <cell r="A17" t="str">
            <v>1180</v>
          </cell>
          <cell r="D17">
            <v>187397597.94300002</v>
          </cell>
        </row>
        <row r="18">
          <cell r="A18" t="str">
            <v>1190</v>
          </cell>
          <cell r="D18">
            <v>10754403.312000001</v>
          </cell>
        </row>
        <row r="19">
          <cell r="A19" t="str">
            <v>1194</v>
          </cell>
          <cell r="D19">
            <v>0</v>
          </cell>
        </row>
        <row r="20">
          <cell r="A20" t="str">
            <v>1196</v>
          </cell>
          <cell r="D20">
            <v>459041909.185</v>
          </cell>
        </row>
        <row r="21">
          <cell r="A21" t="str">
            <v>1197</v>
          </cell>
          <cell r="D21">
            <v>0</v>
          </cell>
        </row>
        <row r="22">
          <cell r="A22" t="str">
            <v>1198</v>
          </cell>
          <cell r="D22">
            <v>0</v>
          </cell>
        </row>
        <row r="23">
          <cell r="A23" t="str">
            <v>1205</v>
          </cell>
          <cell r="D23">
            <v>679099.32799999998</v>
          </cell>
        </row>
        <row r="24">
          <cell r="A24" t="str">
            <v>1206</v>
          </cell>
          <cell r="D24">
            <v>0</v>
          </cell>
        </row>
        <row r="25">
          <cell r="A25" t="str">
            <v>1213</v>
          </cell>
          <cell r="D25">
            <v>0</v>
          </cell>
        </row>
        <row r="26">
          <cell r="A26" t="str">
            <v>1223</v>
          </cell>
          <cell r="D26">
            <v>0</v>
          </cell>
        </row>
        <row r="27">
          <cell r="A27" t="str">
            <v>1224</v>
          </cell>
          <cell r="D27">
            <v>0</v>
          </cell>
        </row>
        <row r="28">
          <cell r="A28" t="str">
            <v>1225</v>
          </cell>
          <cell r="D28">
            <v>0</v>
          </cell>
        </row>
        <row r="29">
          <cell r="A29" t="str">
            <v>1227</v>
          </cell>
          <cell r="D29">
            <v>2057801.7420000001</v>
          </cell>
        </row>
        <row r="30">
          <cell r="A30">
            <v>1228</v>
          </cell>
          <cell r="D30">
            <v>0</v>
          </cell>
        </row>
        <row r="31">
          <cell r="A31" t="str">
            <v>1229</v>
          </cell>
          <cell r="D31">
            <v>21235647.403999999</v>
          </cell>
        </row>
        <row r="32">
          <cell r="A32" t="str">
            <v>1230</v>
          </cell>
          <cell r="D32">
            <v>7520169.4359999998</v>
          </cell>
        </row>
        <row r="33">
          <cell r="A33" t="str">
            <v>1234</v>
          </cell>
          <cell r="D33">
            <v>0</v>
          </cell>
        </row>
        <row r="34">
          <cell r="A34" t="str">
            <v>1251</v>
          </cell>
          <cell r="D34">
            <v>86610757.659999996</v>
          </cell>
        </row>
        <row r="35">
          <cell r="A35" t="str">
            <v>1253</v>
          </cell>
          <cell r="D35">
            <v>6012575</v>
          </cell>
        </row>
        <row r="36">
          <cell r="A36" t="str">
            <v>1261</v>
          </cell>
          <cell r="D36">
            <v>0</v>
          </cell>
        </row>
        <row r="37">
          <cell r="A37" t="str">
            <v>1262</v>
          </cell>
          <cell r="D37">
            <v>0</v>
          </cell>
        </row>
        <row r="38">
          <cell r="A38" t="str">
            <v>1275</v>
          </cell>
          <cell r="D38">
            <v>0</v>
          </cell>
        </row>
        <row r="39">
          <cell r="A39" t="str">
            <v>1278</v>
          </cell>
          <cell r="D39">
            <v>0</v>
          </cell>
        </row>
        <row r="40">
          <cell r="A40" t="str">
            <v>1282</v>
          </cell>
          <cell r="D40">
            <v>0</v>
          </cell>
        </row>
        <row r="41">
          <cell r="A41" t="str">
            <v>1291</v>
          </cell>
          <cell r="D41">
            <v>6774884730</v>
          </cell>
        </row>
        <row r="42">
          <cell r="A42" t="str">
            <v>1293</v>
          </cell>
          <cell r="D42">
            <v>0</v>
          </cell>
        </row>
        <row r="43">
          <cell r="A43">
            <v>2304</v>
          </cell>
          <cell r="D43">
            <v>3510419552</v>
          </cell>
        </row>
        <row r="44">
          <cell r="A44" t="str">
            <v>2341</v>
          </cell>
          <cell r="D44">
            <v>0</v>
          </cell>
        </row>
        <row r="45">
          <cell r="A45" t="str">
            <v>2481</v>
          </cell>
          <cell r="D45">
            <v>423868000</v>
          </cell>
        </row>
        <row r="46">
          <cell r="A46" t="str">
            <v>2600</v>
          </cell>
          <cell r="D46">
            <v>224436669.80000001</v>
          </cell>
        </row>
        <row r="47">
          <cell r="A47">
            <v>2603</v>
          </cell>
          <cell r="D47">
            <v>2207659817</v>
          </cell>
        </row>
        <row r="48">
          <cell r="A48" t="str">
            <v>2900</v>
          </cell>
          <cell r="D48">
            <v>0</v>
          </cell>
        </row>
        <row r="49">
          <cell r="A49" t="str">
            <v>2901</v>
          </cell>
          <cell r="D49">
            <v>0</v>
          </cell>
        </row>
        <row r="50">
          <cell r="A50" t="str">
            <v>2902</v>
          </cell>
          <cell r="D50">
            <v>0</v>
          </cell>
        </row>
        <row r="51">
          <cell r="A51" t="str">
            <v>3502</v>
          </cell>
          <cell r="D51">
            <v>1378897159.6530001</v>
          </cell>
        </row>
        <row r="52">
          <cell r="A52" t="str">
            <v>4101</v>
          </cell>
          <cell r="D52">
            <v>3940480.6579999998</v>
          </cell>
        </row>
        <row r="53">
          <cell r="A53" t="str">
            <v>4103</v>
          </cell>
          <cell r="D53">
            <v>335063477.26200002</v>
          </cell>
        </row>
        <row r="54">
          <cell r="A54" t="str">
            <v>4402</v>
          </cell>
          <cell r="D54">
            <v>881664299.60000002</v>
          </cell>
        </row>
        <row r="55">
          <cell r="A55" t="str">
            <v>4403</v>
          </cell>
          <cell r="D55">
            <v>370172515.5</v>
          </cell>
        </row>
        <row r="56">
          <cell r="A56" t="str">
            <v>4602</v>
          </cell>
          <cell r="D56">
            <v>19404603.949999999</v>
          </cell>
        </row>
        <row r="57">
          <cell r="A57" t="str">
            <v>4604</v>
          </cell>
          <cell r="D57">
            <v>891520041.39999998</v>
          </cell>
        </row>
        <row r="58">
          <cell r="A58" t="str">
            <v>4606</v>
          </cell>
          <cell r="D58">
            <v>1766282131</v>
          </cell>
        </row>
        <row r="59">
          <cell r="A59" t="str">
            <v>4806</v>
          </cell>
          <cell r="D59">
            <v>14843106.26</v>
          </cell>
        </row>
        <row r="60">
          <cell r="A60" t="str">
            <v>4808</v>
          </cell>
          <cell r="D60">
            <v>152419368.69999999</v>
          </cell>
        </row>
        <row r="61">
          <cell r="A61" t="str">
            <v>4809</v>
          </cell>
          <cell r="D61">
            <v>0</v>
          </cell>
        </row>
        <row r="62">
          <cell r="A62">
            <v>5504</v>
          </cell>
          <cell r="D62">
            <v>0</v>
          </cell>
        </row>
        <row r="63">
          <cell r="A63" t="str">
            <v>5702</v>
          </cell>
          <cell r="D63">
            <v>423877013</v>
          </cell>
        </row>
        <row r="64">
          <cell r="A64" t="str">
            <v>5704</v>
          </cell>
          <cell r="D64">
            <v>138365839.80000001</v>
          </cell>
        </row>
        <row r="65">
          <cell r="A65" t="str">
            <v>6502</v>
          </cell>
          <cell r="D65">
            <v>14920449.25</v>
          </cell>
        </row>
        <row r="66">
          <cell r="A66" t="str">
            <v>6702</v>
          </cell>
          <cell r="D66">
            <v>794981450</v>
          </cell>
        </row>
        <row r="67">
          <cell r="A67" t="str">
            <v>6703</v>
          </cell>
          <cell r="D67">
            <v>207196758.80000001</v>
          </cell>
        </row>
        <row r="68">
          <cell r="A68" t="str">
            <v>6704</v>
          </cell>
          <cell r="D68">
            <v>841750458.20000005</v>
          </cell>
        </row>
        <row r="69">
          <cell r="A69" t="str">
            <v>6706</v>
          </cell>
          <cell r="D69">
            <v>1517500539</v>
          </cell>
        </row>
        <row r="70">
          <cell r="A70" t="str">
            <v>6708</v>
          </cell>
          <cell r="D70">
            <v>134697395.69999999</v>
          </cell>
        </row>
        <row r="71">
          <cell r="A71">
            <v>6710</v>
          </cell>
          <cell r="D71">
            <v>0</v>
          </cell>
        </row>
        <row r="72">
          <cell r="A72" t="str">
            <v>6712</v>
          </cell>
          <cell r="D72">
            <v>1104577671.5900002</v>
          </cell>
        </row>
        <row r="73">
          <cell r="A73">
            <v>6714</v>
          </cell>
          <cell r="D73">
            <v>0</v>
          </cell>
        </row>
        <row r="74">
          <cell r="A74">
            <v>6716</v>
          </cell>
          <cell r="D74">
            <v>0</v>
          </cell>
        </row>
        <row r="75">
          <cell r="A75" t="str">
            <v>8401</v>
          </cell>
          <cell r="D75">
            <v>50193223.942000002</v>
          </cell>
        </row>
        <row r="76">
          <cell r="A76" t="str">
            <v>8405</v>
          </cell>
          <cell r="D76">
            <v>50843682.75</v>
          </cell>
        </row>
        <row r="77">
          <cell r="A77" t="str">
            <v>8420</v>
          </cell>
          <cell r="D77">
            <v>40654566.142999999</v>
          </cell>
        </row>
        <row r="78">
          <cell r="A78" t="str">
            <v>8422</v>
          </cell>
          <cell r="D78">
            <v>10749022.916999999</v>
          </cell>
        </row>
        <row r="79">
          <cell r="A79" t="str">
            <v>8431</v>
          </cell>
          <cell r="D79">
            <v>100239953.506</v>
          </cell>
        </row>
        <row r="80">
          <cell r="A80" t="str">
            <v>8433</v>
          </cell>
          <cell r="D80">
            <v>42633688.520000003</v>
          </cell>
        </row>
        <row r="81">
          <cell r="A81" t="str">
            <v>9002</v>
          </cell>
          <cell r="D81">
            <v>98324085.510000005</v>
          </cell>
        </row>
        <row r="82">
          <cell r="A82" t="str">
            <v>9003</v>
          </cell>
          <cell r="D82">
            <v>138298013.5</v>
          </cell>
        </row>
        <row r="83">
          <cell r="A83" t="str">
            <v>9004</v>
          </cell>
          <cell r="D83">
            <v>379928794.89999998</v>
          </cell>
        </row>
        <row r="84">
          <cell r="A84" t="str">
            <v>9006</v>
          </cell>
          <cell r="D84">
            <v>19664817.120000001</v>
          </cell>
        </row>
        <row r="85">
          <cell r="A85" t="str">
            <v>9007</v>
          </cell>
          <cell r="D85">
            <v>27659602.670000002</v>
          </cell>
        </row>
        <row r="87">
          <cell r="D87">
            <v>28443036482.056</v>
          </cell>
        </row>
        <row r="90">
          <cell r="A90">
            <v>3502</v>
          </cell>
          <cell r="D90">
            <v>1177780362.1980653</v>
          </cell>
        </row>
        <row r="91">
          <cell r="A91">
            <v>3505</v>
          </cell>
          <cell r="D91">
            <v>7562295.5160219381</v>
          </cell>
        </row>
        <row r="92">
          <cell r="A92">
            <v>4101</v>
          </cell>
          <cell r="D92">
            <v>44532807.463694513</v>
          </cell>
        </row>
        <row r="93">
          <cell r="A93">
            <v>4103</v>
          </cell>
          <cell r="D93">
            <v>-131715855.27231997</v>
          </cell>
        </row>
        <row r="94">
          <cell r="A94">
            <v>4202</v>
          </cell>
          <cell r="D94">
            <v>16889659.583774999</v>
          </cell>
        </row>
        <row r="95">
          <cell r="A95">
            <v>4402</v>
          </cell>
          <cell r="D95">
            <v>352370950.40083063</v>
          </cell>
        </row>
        <row r="96">
          <cell r="A96">
            <v>4404</v>
          </cell>
          <cell r="D96">
            <v>182659014.40052313</v>
          </cell>
        </row>
        <row r="97">
          <cell r="A97">
            <v>4602</v>
          </cell>
          <cell r="D97">
            <v>0</v>
          </cell>
        </row>
        <row r="98">
          <cell r="A98">
            <v>4604</v>
          </cell>
          <cell r="D98">
            <v>853647384.5814997</v>
          </cell>
        </row>
        <row r="99">
          <cell r="A99">
            <v>4606</v>
          </cell>
          <cell r="D99">
            <v>-51575111.226306096</v>
          </cell>
        </row>
        <row r="100">
          <cell r="A100">
            <v>5102</v>
          </cell>
          <cell r="D100">
            <v>1729844786.1561952</v>
          </cell>
        </row>
        <row r="101">
          <cell r="A101">
            <v>5104</v>
          </cell>
          <cell r="D101">
            <v>10318616.334123803</v>
          </cell>
        </row>
        <row r="102">
          <cell r="A102">
            <v>5202</v>
          </cell>
          <cell r="D102">
            <v>732103750.47391236</v>
          </cell>
        </row>
        <row r="103">
          <cell r="A103">
            <v>5302</v>
          </cell>
          <cell r="D103">
            <v>49524242.263064601</v>
          </cell>
        </row>
        <row r="104">
          <cell r="A104">
            <v>5402</v>
          </cell>
          <cell r="D104">
            <v>51011120.662620708</v>
          </cell>
        </row>
        <row r="105">
          <cell r="A105">
            <v>5404</v>
          </cell>
          <cell r="D105">
            <v>47928645.873003311</v>
          </cell>
        </row>
        <row r="106">
          <cell r="A106">
            <v>5502</v>
          </cell>
          <cell r="D106">
            <v>80898975.287676543</v>
          </cell>
        </row>
        <row r="107">
          <cell r="A107">
            <v>5504</v>
          </cell>
          <cell r="D107">
            <v>10449717.440321222</v>
          </cell>
        </row>
        <row r="108">
          <cell r="A108">
            <v>5505</v>
          </cell>
          <cell r="D108">
            <v>223831156.92242524</v>
          </cell>
        </row>
        <row r="109">
          <cell r="A109">
            <v>6102</v>
          </cell>
          <cell r="D109">
            <v>13039763.684709286</v>
          </cell>
        </row>
        <row r="110">
          <cell r="A110">
            <v>6202</v>
          </cell>
          <cell r="D110">
            <v>88438887.688006237</v>
          </cell>
        </row>
        <row r="111">
          <cell r="A111">
            <v>6204</v>
          </cell>
          <cell r="D111">
            <v>44376125.653848819</v>
          </cell>
        </row>
        <row r="112">
          <cell r="A112">
            <v>6206</v>
          </cell>
          <cell r="D112">
            <v>42636637.805765972</v>
          </cell>
        </row>
        <row r="113">
          <cell r="A113">
            <v>6208</v>
          </cell>
          <cell r="D113">
            <v>3517346.7516381107</v>
          </cell>
        </row>
        <row r="114">
          <cell r="A114">
            <v>6402</v>
          </cell>
          <cell r="D114">
            <v>266368669.50155413</v>
          </cell>
        </row>
        <row r="115">
          <cell r="A115">
            <v>6490</v>
          </cell>
          <cell r="D115">
            <v>136437880.49604231</v>
          </cell>
        </row>
        <row r="116">
          <cell r="A116">
            <v>6502</v>
          </cell>
          <cell r="D116">
            <v>100714427.85122325</v>
          </cell>
        </row>
        <row r="117">
          <cell r="A117">
            <v>6602</v>
          </cell>
          <cell r="D117">
            <v>32391565.994630963</v>
          </cell>
        </row>
        <row r="119">
          <cell r="D119">
            <v>6115983824.4865465</v>
          </cell>
        </row>
        <row r="122">
          <cell r="A122" t="str">
            <v>002</v>
          </cell>
          <cell r="D122">
            <v>2283723713.3758564</v>
          </cell>
        </row>
        <row r="123">
          <cell r="A123" t="str">
            <v>008</v>
          </cell>
        </row>
        <row r="124">
          <cell r="A124" t="str">
            <v>012</v>
          </cell>
        </row>
        <row r="125">
          <cell r="A125" t="str">
            <v>013</v>
          </cell>
          <cell r="D125">
            <v>1870895922.7240472</v>
          </cell>
        </row>
        <row r="126">
          <cell r="A126">
            <v>8700</v>
          </cell>
          <cell r="D126">
            <v>-304797974.21462363</v>
          </cell>
        </row>
        <row r="128">
          <cell r="D128">
            <v>3849821661.8852801</v>
          </cell>
        </row>
        <row r="130">
          <cell r="D130">
            <v>38408841968.427826</v>
          </cell>
        </row>
      </sheetData>
      <sheetData sheetId="4"/>
      <sheetData sheetId="5">
        <row r="7">
          <cell r="A7">
            <v>8700</v>
          </cell>
          <cell r="D7">
            <v>0</v>
          </cell>
        </row>
        <row r="8">
          <cell r="A8" t="str">
            <v>1100</v>
          </cell>
          <cell r="D8">
            <v>0</v>
          </cell>
        </row>
        <row r="9">
          <cell r="A9" t="str">
            <v>1103</v>
          </cell>
          <cell r="D9">
            <v>0</v>
          </cell>
        </row>
        <row r="10">
          <cell r="A10" t="str">
            <v>1110</v>
          </cell>
          <cell r="D10">
            <v>38074048.390999995</v>
          </cell>
        </row>
        <row r="11">
          <cell r="A11" t="str">
            <v>1112</v>
          </cell>
          <cell r="D11">
            <v>1822602.7009999999</v>
          </cell>
        </row>
        <row r="12">
          <cell r="A12" t="str">
            <v>1116</v>
          </cell>
          <cell r="D12">
            <v>85513056.748000011</v>
          </cell>
        </row>
        <row r="13">
          <cell r="A13" t="str">
            <v>1117</v>
          </cell>
          <cell r="D13">
            <v>0</v>
          </cell>
        </row>
        <row r="14">
          <cell r="A14" t="str">
            <v>1118</v>
          </cell>
          <cell r="D14">
            <v>22471319.577</v>
          </cell>
        </row>
        <row r="15">
          <cell r="A15" t="str">
            <v>1119</v>
          </cell>
          <cell r="D15">
            <v>6001238.2770000007</v>
          </cell>
        </row>
        <row r="16">
          <cell r="A16" t="str">
            <v>1120</v>
          </cell>
          <cell r="D16">
            <v>0</v>
          </cell>
        </row>
        <row r="17">
          <cell r="A17" t="str">
            <v>1180</v>
          </cell>
          <cell r="D17">
            <v>29448439.989</v>
          </cell>
        </row>
        <row r="18">
          <cell r="A18" t="str">
            <v>1190</v>
          </cell>
          <cell r="D18">
            <v>0</v>
          </cell>
        </row>
        <row r="19">
          <cell r="A19" t="str">
            <v>1194</v>
          </cell>
          <cell r="D19">
            <v>0</v>
          </cell>
        </row>
        <row r="20">
          <cell r="A20" t="str">
            <v>1196</v>
          </cell>
          <cell r="D20">
            <v>0</v>
          </cell>
        </row>
        <row r="21">
          <cell r="A21" t="str">
            <v>1197</v>
          </cell>
          <cell r="D21">
            <v>0</v>
          </cell>
        </row>
        <row r="22">
          <cell r="A22" t="str">
            <v>1198</v>
          </cell>
          <cell r="D22">
            <v>0</v>
          </cell>
        </row>
        <row r="23">
          <cell r="A23" t="str">
            <v>1205</v>
          </cell>
          <cell r="D23">
            <v>0</v>
          </cell>
        </row>
        <row r="24">
          <cell r="A24" t="str">
            <v>1206</v>
          </cell>
          <cell r="D24">
            <v>0</v>
          </cell>
        </row>
        <row r="25">
          <cell r="A25" t="str">
            <v>1213</v>
          </cell>
          <cell r="D25">
            <v>0</v>
          </cell>
        </row>
        <row r="26">
          <cell r="A26" t="str">
            <v>1223</v>
          </cell>
          <cell r="D26">
            <v>0</v>
          </cell>
        </row>
        <row r="27">
          <cell r="A27" t="str">
            <v>1224</v>
          </cell>
          <cell r="D27">
            <v>175102029.22</v>
          </cell>
        </row>
        <row r="28">
          <cell r="A28" t="str">
            <v>1225</v>
          </cell>
          <cell r="D28">
            <v>0</v>
          </cell>
        </row>
        <row r="29">
          <cell r="A29" t="str">
            <v>1227</v>
          </cell>
          <cell r="D29">
            <v>3280311788.973</v>
          </cell>
        </row>
        <row r="30">
          <cell r="A30">
            <v>1228</v>
          </cell>
          <cell r="D30">
            <v>318665741.12</v>
          </cell>
        </row>
        <row r="31">
          <cell r="A31" t="str">
            <v>1229</v>
          </cell>
          <cell r="D31">
            <v>0</v>
          </cell>
        </row>
        <row r="32">
          <cell r="A32" t="str">
            <v>1230</v>
          </cell>
          <cell r="D32">
            <v>0</v>
          </cell>
        </row>
        <row r="33">
          <cell r="A33" t="str">
            <v>1234</v>
          </cell>
          <cell r="D33">
            <v>354195197.37300003</v>
          </cell>
        </row>
        <row r="34">
          <cell r="A34" t="str">
            <v>1251</v>
          </cell>
          <cell r="D34">
            <v>0</v>
          </cell>
        </row>
        <row r="35">
          <cell r="A35" t="str">
            <v>1253</v>
          </cell>
          <cell r="D35">
            <v>0</v>
          </cell>
        </row>
        <row r="36">
          <cell r="A36" t="str">
            <v>1261</v>
          </cell>
          <cell r="D36">
            <v>0</v>
          </cell>
        </row>
        <row r="37">
          <cell r="A37" t="str">
            <v>1262</v>
          </cell>
          <cell r="D37">
            <v>0</v>
          </cell>
        </row>
        <row r="38">
          <cell r="A38" t="str">
            <v>1275</v>
          </cell>
          <cell r="D38">
            <v>0</v>
          </cell>
        </row>
        <row r="39">
          <cell r="A39" t="str">
            <v>1278</v>
          </cell>
          <cell r="D39">
            <v>0</v>
          </cell>
        </row>
        <row r="40">
          <cell r="A40" t="str">
            <v>1282</v>
          </cell>
          <cell r="D40">
            <v>0</v>
          </cell>
        </row>
        <row r="41">
          <cell r="A41" t="str">
            <v>1291</v>
          </cell>
          <cell r="D41">
            <v>0</v>
          </cell>
        </row>
        <row r="42">
          <cell r="A42" t="str">
            <v>1293</v>
          </cell>
          <cell r="D42">
            <v>0</v>
          </cell>
        </row>
        <row r="43">
          <cell r="A43">
            <v>2304</v>
          </cell>
          <cell r="D43">
            <v>0</v>
          </cell>
        </row>
        <row r="44">
          <cell r="A44" t="str">
            <v>2341</v>
          </cell>
          <cell r="D44">
            <v>0</v>
          </cell>
        </row>
        <row r="45">
          <cell r="A45" t="str">
            <v>2481</v>
          </cell>
          <cell r="D45">
            <v>0</v>
          </cell>
        </row>
        <row r="46">
          <cell r="A46" t="str">
            <v>2600</v>
          </cell>
          <cell r="D46">
            <v>0</v>
          </cell>
        </row>
        <row r="47">
          <cell r="A47" t="str">
            <v>2900</v>
          </cell>
          <cell r="D47">
            <v>0</v>
          </cell>
        </row>
        <row r="48">
          <cell r="A48" t="str">
            <v>2901</v>
          </cell>
          <cell r="D48">
            <v>0</v>
          </cell>
        </row>
        <row r="49">
          <cell r="A49" t="str">
            <v>2902</v>
          </cell>
          <cell r="D49">
            <v>0</v>
          </cell>
        </row>
        <row r="50">
          <cell r="A50" t="str">
            <v>3502</v>
          </cell>
          <cell r="D50">
            <v>275551184.10299999</v>
          </cell>
        </row>
        <row r="51">
          <cell r="A51" t="str">
            <v>4101</v>
          </cell>
          <cell r="D51">
            <v>159604.30100000001</v>
          </cell>
        </row>
        <row r="52">
          <cell r="A52" t="str">
            <v>4103</v>
          </cell>
          <cell r="D52">
            <v>141168499.29800001</v>
          </cell>
        </row>
        <row r="53">
          <cell r="A53" t="str">
            <v>4402</v>
          </cell>
          <cell r="D53">
            <v>93079586.359999999</v>
          </cell>
        </row>
        <row r="54">
          <cell r="A54" t="str">
            <v>4403</v>
          </cell>
          <cell r="D54">
            <v>76314989.629999995</v>
          </cell>
        </row>
        <row r="55">
          <cell r="A55" t="str">
            <v>4602</v>
          </cell>
          <cell r="D55">
            <v>636682.38800000004</v>
          </cell>
        </row>
        <row r="56">
          <cell r="A56" t="str">
            <v>4604</v>
          </cell>
          <cell r="D56">
            <v>155840762.59999999</v>
          </cell>
        </row>
        <row r="57">
          <cell r="A57" t="str">
            <v>4606</v>
          </cell>
          <cell r="D57">
            <v>172709150.69999999</v>
          </cell>
        </row>
        <row r="58">
          <cell r="A58" t="str">
            <v>4806</v>
          </cell>
          <cell r="D58">
            <v>488065.337</v>
          </cell>
        </row>
        <row r="59">
          <cell r="A59" t="str">
            <v>4808</v>
          </cell>
          <cell r="D59">
            <v>21411615.559999999</v>
          </cell>
        </row>
        <row r="60">
          <cell r="A60" t="str">
            <v>4809</v>
          </cell>
          <cell r="D60">
            <v>0</v>
          </cell>
        </row>
        <row r="61">
          <cell r="A61">
            <v>5504</v>
          </cell>
          <cell r="D61">
            <v>0</v>
          </cell>
        </row>
        <row r="62">
          <cell r="A62" t="str">
            <v>5702</v>
          </cell>
          <cell r="D62">
            <v>110010000</v>
          </cell>
        </row>
        <row r="63">
          <cell r="A63" t="str">
            <v>5704</v>
          </cell>
          <cell r="D63">
            <v>0</v>
          </cell>
        </row>
        <row r="64">
          <cell r="A64" t="str">
            <v>6502</v>
          </cell>
          <cell r="D64">
            <v>604334.36600000004</v>
          </cell>
        </row>
        <row r="65">
          <cell r="A65" t="str">
            <v>6702</v>
          </cell>
          <cell r="D65">
            <v>0</v>
          </cell>
        </row>
        <row r="66">
          <cell r="A66" t="str">
            <v>6703</v>
          </cell>
          <cell r="D66">
            <v>0</v>
          </cell>
        </row>
        <row r="67">
          <cell r="A67" t="str">
            <v>6704</v>
          </cell>
          <cell r="D67">
            <v>0</v>
          </cell>
        </row>
        <row r="68">
          <cell r="A68" t="str">
            <v>6706</v>
          </cell>
          <cell r="D68">
            <v>0</v>
          </cell>
        </row>
        <row r="69">
          <cell r="A69" t="str">
            <v>6708</v>
          </cell>
          <cell r="D69">
            <v>0</v>
          </cell>
        </row>
        <row r="70">
          <cell r="A70">
            <v>6710</v>
          </cell>
          <cell r="D70">
            <v>0</v>
          </cell>
        </row>
        <row r="71">
          <cell r="A71" t="str">
            <v>6712</v>
          </cell>
          <cell r="D71">
            <v>0</v>
          </cell>
        </row>
        <row r="72">
          <cell r="A72">
            <v>6714</v>
          </cell>
          <cell r="D72">
            <v>0</v>
          </cell>
        </row>
        <row r="73">
          <cell r="A73">
            <v>6716</v>
          </cell>
          <cell r="D73">
            <v>0</v>
          </cell>
        </row>
        <row r="74">
          <cell r="A74" t="str">
            <v>8401</v>
          </cell>
          <cell r="D74">
            <v>4536666.1370000001</v>
          </cell>
        </row>
        <row r="75">
          <cell r="A75" t="str">
            <v>8405</v>
          </cell>
          <cell r="D75">
            <v>5673178.3810000001</v>
          </cell>
        </row>
        <row r="76">
          <cell r="A76" t="str">
            <v>8420</v>
          </cell>
          <cell r="D76">
            <v>4745589.5150000006</v>
          </cell>
        </row>
        <row r="77">
          <cell r="A77" t="str">
            <v>8422</v>
          </cell>
          <cell r="D77">
            <v>1236275.98</v>
          </cell>
        </row>
        <row r="78">
          <cell r="A78" t="str">
            <v>8431</v>
          </cell>
          <cell r="D78">
            <v>11301295.6</v>
          </cell>
        </row>
        <row r="79">
          <cell r="A79" t="str">
            <v>8433</v>
          </cell>
          <cell r="D79">
            <v>5162026.6919999998</v>
          </cell>
        </row>
        <row r="80">
          <cell r="A80" t="str">
            <v>9002</v>
          </cell>
          <cell r="D80">
            <v>3982495.6260000002</v>
          </cell>
        </row>
        <row r="81">
          <cell r="A81" t="str">
            <v>9003</v>
          </cell>
          <cell r="D81">
            <v>5601590.2010000004</v>
          </cell>
        </row>
        <row r="82">
          <cell r="A82" t="str">
            <v>9004</v>
          </cell>
          <cell r="D82">
            <v>0</v>
          </cell>
        </row>
        <row r="83">
          <cell r="A83" t="str">
            <v>9006</v>
          </cell>
          <cell r="D83">
            <v>796499.12600000005</v>
          </cell>
        </row>
        <row r="84">
          <cell r="A84" t="str">
            <v>9007</v>
          </cell>
          <cell r="D84">
            <v>1120318.0390000001</v>
          </cell>
        </row>
        <row r="89">
          <cell r="A89">
            <v>3502</v>
          </cell>
        </row>
        <row r="90">
          <cell r="A90">
            <v>3505</v>
          </cell>
        </row>
        <row r="91">
          <cell r="A91">
            <v>4101</v>
          </cell>
        </row>
        <row r="92">
          <cell r="A92">
            <v>4103</v>
          </cell>
        </row>
        <row r="93">
          <cell r="A93">
            <v>4202</v>
          </cell>
        </row>
        <row r="94">
          <cell r="A94">
            <v>4402</v>
          </cell>
        </row>
        <row r="95">
          <cell r="A95">
            <v>4404</v>
          </cell>
        </row>
        <row r="96">
          <cell r="A96">
            <v>4602</v>
          </cell>
        </row>
        <row r="97">
          <cell r="A97">
            <v>4604</v>
          </cell>
        </row>
        <row r="98">
          <cell r="A98">
            <v>4606</v>
          </cell>
        </row>
        <row r="99">
          <cell r="A99">
            <v>5102</v>
          </cell>
        </row>
        <row r="100">
          <cell r="A100">
            <v>5104</v>
          </cell>
        </row>
        <row r="101">
          <cell r="A101">
            <v>5202</v>
          </cell>
        </row>
        <row r="102">
          <cell r="A102">
            <v>5302</v>
          </cell>
        </row>
        <row r="103">
          <cell r="A103">
            <v>5402</v>
          </cell>
        </row>
        <row r="104">
          <cell r="A104">
            <v>5404</v>
          </cell>
        </row>
        <row r="105">
          <cell r="A105">
            <v>5502</v>
          </cell>
        </row>
        <row r="106">
          <cell r="A106">
            <v>5504</v>
          </cell>
        </row>
        <row r="107">
          <cell r="A107">
            <v>5505</v>
          </cell>
        </row>
        <row r="108">
          <cell r="A108">
            <v>6102</v>
          </cell>
        </row>
        <row r="109">
          <cell r="A109">
            <v>6202</v>
          </cell>
        </row>
        <row r="110">
          <cell r="A110">
            <v>6204</v>
          </cell>
        </row>
        <row r="111">
          <cell r="A111">
            <v>6206</v>
          </cell>
        </row>
        <row r="112">
          <cell r="A112">
            <v>6208</v>
          </cell>
        </row>
        <row r="113">
          <cell r="A113">
            <v>6402</v>
          </cell>
        </row>
        <row r="114">
          <cell r="A114">
            <v>6490</v>
          </cell>
        </row>
        <row r="115">
          <cell r="A115">
            <v>6502</v>
          </cell>
        </row>
        <row r="116">
          <cell r="A116">
            <v>6602</v>
          </cell>
        </row>
        <row r="121">
          <cell r="A121" t="str">
            <v>002</v>
          </cell>
        </row>
        <row r="122">
          <cell r="A122" t="str">
            <v>008</v>
          </cell>
        </row>
        <row r="123">
          <cell r="A123" t="str">
            <v>012</v>
          </cell>
        </row>
        <row r="124">
          <cell r="A124" t="str">
            <v>013</v>
          </cell>
        </row>
        <row r="125">
          <cell r="A125">
            <v>8700</v>
          </cell>
        </row>
      </sheetData>
      <sheetData sheetId="6"/>
      <sheetData sheetId="7">
        <row r="7">
          <cell r="A7">
            <v>8700</v>
          </cell>
          <cell r="D7">
            <v>0</v>
          </cell>
        </row>
        <row r="8">
          <cell r="A8" t="str">
            <v>1100</v>
          </cell>
          <cell r="D8">
            <v>27155947.199999999</v>
          </cell>
        </row>
        <row r="9">
          <cell r="A9" t="str">
            <v>1103</v>
          </cell>
          <cell r="D9">
            <v>227345209.09999999</v>
          </cell>
        </row>
        <row r="10">
          <cell r="A10" t="str">
            <v>1110</v>
          </cell>
          <cell r="D10">
            <v>1977785678.1600001</v>
          </cell>
        </row>
        <row r="11">
          <cell r="A11" t="str">
            <v>1112</v>
          </cell>
          <cell r="D11">
            <v>101350063.7</v>
          </cell>
        </row>
        <row r="12">
          <cell r="A12" t="str">
            <v>1116</v>
          </cell>
          <cell r="D12">
            <v>1398297671.7450001</v>
          </cell>
        </row>
        <row r="13">
          <cell r="A13" t="str">
            <v>1117</v>
          </cell>
          <cell r="D13">
            <v>42681233.119999997</v>
          </cell>
        </row>
        <row r="14">
          <cell r="A14" t="str">
            <v>1118</v>
          </cell>
          <cell r="D14">
            <v>989294316.3599999</v>
          </cell>
        </row>
        <row r="15">
          <cell r="A15" t="str">
            <v>1119</v>
          </cell>
          <cell r="D15">
            <v>294482089.89999998</v>
          </cell>
        </row>
        <row r="16">
          <cell r="A16" t="str">
            <v>1120</v>
          </cell>
          <cell r="D16">
            <v>592159486.39999998</v>
          </cell>
        </row>
        <row r="17">
          <cell r="A17" t="str">
            <v>1180</v>
          </cell>
          <cell r="D17">
            <v>0</v>
          </cell>
        </row>
        <row r="18">
          <cell r="A18" t="str">
            <v>1190</v>
          </cell>
          <cell r="D18">
            <v>0</v>
          </cell>
        </row>
        <row r="19">
          <cell r="A19" t="str">
            <v>1194</v>
          </cell>
          <cell r="D19">
            <v>0</v>
          </cell>
        </row>
        <row r="20">
          <cell r="A20" t="str">
            <v>1196</v>
          </cell>
          <cell r="D20">
            <v>5444975.1279999996</v>
          </cell>
        </row>
        <row r="21">
          <cell r="A21" t="str">
            <v>1197</v>
          </cell>
          <cell r="D21">
            <v>0</v>
          </cell>
        </row>
        <row r="22">
          <cell r="A22" t="str">
            <v>1198</v>
          </cell>
          <cell r="D22">
            <v>0</v>
          </cell>
        </row>
        <row r="23">
          <cell r="A23" t="str">
            <v>1205</v>
          </cell>
          <cell r="D23">
            <v>6267447.4469999997</v>
          </cell>
        </row>
        <row r="24">
          <cell r="A24" t="str">
            <v>1206</v>
          </cell>
          <cell r="D24">
            <v>0</v>
          </cell>
        </row>
        <row r="25">
          <cell r="A25" t="str">
            <v>1213</v>
          </cell>
          <cell r="D25">
            <v>0</v>
          </cell>
        </row>
        <row r="26">
          <cell r="A26" t="str">
            <v>1223</v>
          </cell>
          <cell r="D26">
            <v>0</v>
          </cell>
        </row>
        <row r="27">
          <cell r="A27" t="str">
            <v>1224</v>
          </cell>
          <cell r="D27">
            <v>0</v>
          </cell>
        </row>
        <row r="28">
          <cell r="A28" t="str">
            <v>1225</v>
          </cell>
          <cell r="D28">
            <v>0</v>
          </cell>
        </row>
        <row r="29">
          <cell r="A29" t="str">
            <v>1227</v>
          </cell>
          <cell r="D29">
            <v>839398199.9000001</v>
          </cell>
        </row>
        <row r="30">
          <cell r="A30">
            <v>1228</v>
          </cell>
          <cell r="D30">
            <v>0</v>
          </cell>
        </row>
        <row r="31">
          <cell r="A31" t="str">
            <v>1229</v>
          </cell>
          <cell r="D31">
            <v>305062.04100000003</v>
          </cell>
        </row>
        <row r="32">
          <cell r="A32" t="str">
            <v>1230</v>
          </cell>
          <cell r="D32">
            <v>13581953.27</v>
          </cell>
        </row>
        <row r="33">
          <cell r="A33" t="str">
            <v>1234</v>
          </cell>
          <cell r="D33">
            <v>0</v>
          </cell>
        </row>
        <row r="34">
          <cell r="A34" t="str">
            <v>1251</v>
          </cell>
          <cell r="D34">
            <v>0</v>
          </cell>
        </row>
        <row r="35">
          <cell r="A35" t="str">
            <v>1253</v>
          </cell>
          <cell r="D35">
            <v>19317150</v>
          </cell>
        </row>
        <row r="36">
          <cell r="A36" t="str">
            <v>1261</v>
          </cell>
          <cell r="D36">
            <v>21166149.289999999</v>
          </cell>
        </row>
        <row r="37">
          <cell r="A37" t="str">
            <v>1262</v>
          </cell>
          <cell r="D37">
            <v>0</v>
          </cell>
        </row>
        <row r="38">
          <cell r="A38" t="str">
            <v>1275</v>
          </cell>
          <cell r="D38">
            <v>0</v>
          </cell>
        </row>
        <row r="39">
          <cell r="A39" t="str">
            <v>1278</v>
          </cell>
          <cell r="D39">
            <v>0</v>
          </cell>
        </row>
        <row r="40">
          <cell r="A40" t="str">
            <v>1282</v>
          </cell>
          <cell r="D40">
            <v>0</v>
          </cell>
        </row>
        <row r="41">
          <cell r="A41" t="str">
            <v>1291</v>
          </cell>
          <cell r="D41">
            <v>0</v>
          </cell>
        </row>
        <row r="42">
          <cell r="A42" t="str">
            <v>1293</v>
          </cell>
          <cell r="D42">
            <v>0</v>
          </cell>
        </row>
        <row r="43">
          <cell r="A43">
            <v>2304</v>
          </cell>
          <cell r="D43">
            <v>455992283</v>
          </cell>
        </row>
        <row r="44">
          <cell r="A44">
            <v>2012</v>
          </cell>
          <cell r="D44">
            <v>10700000</v>
          </cell>
        </row>
        <row r="45">
          <cell r="A45" t="str">
            <v>2481</v>
          </cell>
          <cell r="D45">
            <v>0</v>
          </cell>
        </row>
        <row r="46">
          <cell r="A46" t="str">
            <v>2600</v>
          </cell>
          <cell r="D46">
            <v>253138481.40000001</v>
          </cell>
        </row>
        <row r="47">
          <cell r="A47" t="str">
            <v>2900</v>
          </cell>
          <cell r="D47">
            <v>0</v>
          </cell>
        </row>
        <row r="48">
          <cell r="A48" t="str">
            <v>2901</v>
          </cell>
          <cell r="D48">
            <v>0</v>
          </cell>
        </row>
        <row r="49">
          <cell r="A49" t="str">
            <v>2902</v>
          </cell>
          <cell r="D49">
            <v>0</v>
          </cell>
        </row>
        <row r="50">
          <cell r="A50" t="str">
            <v>3502</v>
          </cell>
          <cell r="D50">
            <v>1863974080.5929999</v>
          </cell>
        </row>
        <row r="51">
          <cell r="A51" t="str">
            <v>4101</v>
          </cell>
          <cell r="D51">
            <v>7302264.8909999998</v>
          </cell>
        </row>
        <row r="52">
          <cell r="A52" t="str">
            <v>4103</v>
          </cell>
          <cell r="D52">
            <v>207203399.185</v>
          </cell>
        </row>
        <row r="53">
          <cell r="A53" t="str">
            <v>4402</v>
          </cell>
          <cell r="D53">
            <v>443451615</v>
          </cell>
        </row>
        <row r="54">
          <cell r="A54" t="str">
            <v>4403</v>
          </cell>
          <cell r="D54">
            <v>255141639.5</v>
          </cell>
        </row>
        <row r="55">
          <cell r="A55" t="str">
            <v>4602</v>
          </cell>
          <cell r="D55">
            <v>29129687.670000002</v>
          </cell>
        </row>
        <row r="56">
          <cell r="A56" t="str">
            <v>4604</v>
          </cell>
          <cell r="D56">
            <v>572836874.89999998</v>
          </cell>
        </row>
        <row r="57">
          <cell r="A57" t="str">
            <v>4606</v>
          </cell>
          <cell r="D57">
            <v>767371196.79999995</v>
          </cell>
        </row>
        <row r="58">
          <cell r="A58" t="str">
            <v>4806</v>
          </cell>
          <cell r="D58">
            <v>22330114.789999999</v>
          </cell>
        </row>
        <row r="59">
          <cell r="A59" t="str">
            <v>4808</v>
          </cell>
          <cell r="D59">
            <v>65140527.289999999</v>
          </cell>
        </row>
        <row r="60">
          <cell r="A60" t="str">
            <v>4809</v>
          </cell>
          <cell r="D60">
            <v>0</v>
          </cell>
        </row>
        <row r="61">
          <cell r="A61">
            <v>5504</v>
          </cell>
          <cell r="D61">
            <v>0</v>
          </cell>
        </row>
        <row r="62">
          <cell r="A62" t="str">
            <v>5702</v>
          </cell>
          <cell r="D62">
            <v>0</v>
          </cell>
        </row>
        <row r="63">
          <cell r="A63" t="str">
            <v>5704</v>
          </cell>
          <cell r="D63">
            <v>0</v>
          </cell>
        </row>
        <row r="64">
          <cell r="A64" t="str">
            <v>6502</v>
          </cell>
          <cell r="D64">
            <v>27649691.050000001</v>
          </cell>
        </row>
        <row r="65">
          <cell r="A65" t="str">
            <v>6702</v>
          </cell>
          <cell r="D65">
            <v>0</v>
          </cell>
        </row>
        <row r="66">
          <cell r="A66" t="str">
            <v>6703</v>
          </cell>
          <cell r="D66">
            <v>202066667</v>
          </cell>
        </row>
        <row r="67">
          <cell r="A67" t="str">
            <v>6704</v>
          </cell>
          <cell r="D67">
            <v>0</v>
          </cell>
        </row>
        <row r="68">
          <cell r="A68" t="str">
            <v>6706</v>
          </cell>
          <cell r="D68">
            <v>0</v>
          </cell>
        </row>
        <row r="69">
          <cell r="A69" t="str">
            <v>6708</v>
          </cell>
          <cell r="D69">
            <v>0</v>
          </cell>
        </row>
        <row r="70">
          <cell r="A70">
            <v>6710</v>
          </cell>
          <cell r="D70">
            <v>0</v>
          </cell>
        </row>
        <row r="71">
          <cell r="A71" t="str">
            <v>6712</v>
          </cell>
          <cell r="D71">
            <v>0</v>
          </cell>
        </row>
        <row r="72">
          <cell r="A72">
            <v>6714</v>
          </cell>
          <cell r="D72">
            <v>0</v>
          </cell>
        </row>
        <row r="73">
          <cell r="A73">
            <v>6716</v>
          </cell>
          <cell r="D73">
            <v>0</v>
          </cell>
        </row>
        <row r="74">
          <cell r="A74" t="str">
            <v>8401</v>
          </cell>
          <cell r="D74">
            <v>214311718.31</v>
          </cell>
        </row>
        <row r="75">
          <cell r="A75" t="str">
            <v>8405</v>
          </cell>
          <cell r="D75">
            <v>205910069.18000001</v>
          </cell>
        </row>
        <row r="76">
          <cell r="A76" t="str">
            <v>8420</v>
          </cell>
          <cell r="D76">
            <v>233431563.523</v>
          </cell>
        </row>
        <row r="77">
          <cell r="A77" t="str">
            <v>8422</v>
          </cell>
          <cell r="D77">
            <v>56203911.310999997</v>
          </cell>
        </row>
        <row r="78">
          <cell r="A78" t="str">
            <v>8431</v>
          </cell>
          <cell r="D78">
            <v>415994986.39700001</v>
          </cell>
        </row>
        <row r="79">
          <cell r="A79" t="str">
            <v>8433</v>
          </cell>
          <cell r="D79">
            <v>78746048.379999995</v>
          </cell>
        </row>
        <row r="80">
          <cell r="A80" t="str">
            <v>9002</v>
          </cell>
          <cell r="D80">
            <v>182208359.80000001</v>
          </cell>
        </row>
        <row r="81">
          <cell r="A81" t="str">
            <v>9003</v>
          </cell>
          <cell r="D81">
            <v>256285670.80000001</v>
          </cell>
        </row>
        <row r="82">
          <cell r="A82" t="str">
            <v>9004</v>
          </cell>
          <cell r="D82">
            <v>0</v>
          </cell>
        </row>
        <row r="83">
          <cell r="A83" t="str">
            <v>9006</v>
          </cell>
          <cell r="D83">
            <v>36441672</v>
          </cell>
        </row>
        <row r="84">
          <cell r="A84" t="str">
            <v>9007</v>
          </cell>
          <cell r="D84">
            <v>51257134.090000004</v>
          </cell>
        </row>
        <row r="86">
          <cell r="D86">
            <v>13470252289.620996</v>
          </cell>
        </row>
        <row r="89">
          <cell r="A89">
            <v>3502</v>
          </cell>
          <cell r="D89">
            <v>562430763.09798002</v>
          </cell>
        </row>
        <row r="90">
          <cell r="A90">
            <v>3505</v>
          </cell>
          <cell r="D90">
            <v>3611257.0512815076</v>
          </cell>
        </row>
        <row r="91">
          <cell r="A91">
            <v>4101</v>
          </cell>
          <cell r="D91">
            <v>21265952.200083531</v>
          </cell>
        </row>
        <row r="92">
          <cell r="A92">
            <v>4103</v>
          </cell>
          <cell r="D92">
            <v>-62898865.841724686</v>
          </cell>
        </row>
        <row r="93">
          <cell r="A93">
            <v>4202</v>
          </cell>
          <cell r="D93">
            <v>8065395.2409593752</v>
          </cell>
        </row>
        <row r="94">
          <cell r="A94">
            <v>4402</v>
          </cell>
          <cell r="D94">
            <v>168269287.6264576</v>
          </cell>
        </row>
        <row r="95">
          <cell r="A95">
            <v>4404</v>
          </cell>
          <cell r="D95">
            <v>87225982.155350879</v>
          </cell>
        </row>
        <row r="96">
          <cell r="A96">
            <v>4602</v>
          </cell>
          <cell r="D96">
            <v>0</v>
          </cell>
        </row>
        <row r="97">
          <cell r="A97">
            <v>4604</v>
          </cell>
          <cell r="D97">
            <v>407646081.84732765</v>
          </cell>
        </row>
        <row r="98">
          <cell r="A98">
            <v>4606</v>
          </cell>
          <cell r="D98">
            <v>-24628895.246426605</v>
          </cell>
        </row>
        <row r="99">
          <cell r="A99">
            <v>5102</v>
          </cell>
          <cell r="D99">
            <v>826060574.91326809</v>
          </cell>
        </row>
        <row r="100">
          <cell r="A100">
            <v>5104</v>
          </cell>
          <cell r="D100">
            <v>4927495.3507337943</v>
          </cell>
        </row>
        <row r="101">
          <cell r="A101">
            <v>5202</v>
          </cell>
          <cell r="D101">
            <v>349604802.6114831</v>
          </cell>
        </row>
        <row r="102">
          <cell r="A102">
            <v>5302</v>
          </cell>
          <cell r="D102">
            <v>23649534.549787734</v>
          </cell>
        </row>
        <row r="103">
          <cell r="A103">
            <v>5402</v>
          </cell>
          <cell r="D103">
            <v>24359570.291371621</v>
          </cell>
        </row>
        <row r="104">
          <cell r="A104">
            <v>5404</v>
          </cell>
          <cell r="D104">
            <v>22887582.216346096</v>
          </cell>
        </row>
        <row r="105">
          <cell r="A105">
            <v>5502</v>
          </cell>
          <cell r="D105">
            <v>38632052.176499851</v>
          </cell>
        </row>
        <row r="106">
          <cell r="A106">
            <v>5504</v>
          </cell>
          <cell r="D106">
            <v>4990100.6526799006</v>
          </cell>
        </row>
        <row r="107">
          <cell r="A107">
            <v>5505</v>
          </cell>
          <cell r="D107">
            <v>106887100.88359642</v>
          </cell>
        </row>
        <row r="108">
          <cell r="A108">
            <v>6102</v>
          </cell>
          <cell r="D108">
            <v>6226937.1057615159</v>
          </cell>
        </row>
        <row r="109">
          <cell r="A109">
            <v>6202</v>
          </cell>
          <cell r="D109">
            <v>42232620.517692991</v>
          </cell>
        </row>
        <row r="110">
          <cell r="A110">
            <v>6204</v>
          </cell>
          <cell r="D110">
            <v>21191131.229465015</v>
          </cell>
        </row>
        <row r="111">
          <cell r="A111">
            <v>6206</v>
          </cell>
          <cell r="D111">
            <v>20360465.759741064</v>
          </cell>
        </row>
        <row r="112">
          <cell r="A112">
            <v>6208</v>
          </cell>
          <cell r="D112">
            <v>1679654.4424565153</v>
          </cell>
        </row>
        <row r="113">
          <cell r="A113">
            <v>6402</v>
          </cell>
          <cell r="D113">
            <v>127200230.92723189</v>
          </cell>
        </row>
        <row r="114">
          <cell r="A114">
            <v>6490</v>
          </cell>
          <cell r="D114">
            <v>65153795.82288821</v>
          </cell>
        </row>
        <row r="115">
          <cell r="A115">
            <v>6502</v>
          </cell>
          <cell r="D115">
            <v>48094614.521866232</v>
          </cell>
        </row>
        <row r="116">
          <cell r="A116">
            <v>6602</v>
          </cell>
          <cell r="D116">
            <v>15468090.456440452</v>
          </cell>
        </row>
        <row r="118">
          <cell r="D118">
            <v>2920593312.5605998</v>
          </cell>
        </row>
        <row r="121">
          <cell r="A121" t="str">
            <v>002</v>
          </cell>
          <cell r="D121">
            <v>1090556874.646662</v>
          </cell>
        </row>
        <row r="122">
          <cell r="A122" t="str">
            <v>008</v>
          </cell>
        </row>
        <row r="123">
          <cell r="A123" t="str">
            <v>012</v>
          </cell>
        </row>
        <row r="124">
          <cell r="A124" t="str">
            <v>013</v>
          </cell>
          <cell r="D124">
            <v>893417359.6941247</v>
          </cell>
        </row>
        <row r="125">
          <cell r="A125">
            <v>8700</v>
          </cell>
          <cell r="D125">
            <v>-145551549.95819205</v>
          </cell>
        </row>
        <row r="127">
          <cell r="D127">
            <v>1838422684.3825946</v>
          </cell>
        </row>
      </sheetData>
      <sheetData sheetId="8"/>
      <sheetData sheetId="9">
        <row r="7">
          <cell r="A7">
            <v>8700</v>
          </cell>
          <cell r="D7">
            <v>0</v>
          </cell>
        </row>
        <row r="8">
          <cell r="A8" t="str">
            <v>1100</v>
          </cell>
          <cell r="D8">
            <v>44166326.399999999</v>
          </cell>
        </row>
        <row r="9">
          <cell r="A9" t="str">
            <v>1103</v>
          </cell>
          <cell r="D9">
            <v>0</v>
          </cell>
        </row>
        <row r="10">
          <cell r="A10" t="str">
            <v>1110</v>
          </cell>
          <cell r="D10">
            <v>0</v>
          </cell>
        </row>
        <row r="11">
          <cell r="A11" t="str">
            <v>1112</v>
          </cell>
          <cell r="D11">
            <v>0</v>
          </cell>
        </row>
        <row r="12">
          <cell r="A12" t="str">
            <v>1116</v>
          </cell>
          <cell r="D12">
            <v>0</v>
          </cell>
        </row>
        <row r="13">
          <cell r="A13" t="str">
            <v>1117</v>
          </cell>
          <cell r="D13">
            <v>0</v>
          </cell>
        </row>
        <row r="14">
          <cell r="A14" t="str">
            <v>1118</v>
          </cell>
          <cell r="D14">
            <v>0</v>
          </cell>
        </row>
        <row r="15">
          <cell r="A15" t="str">
            <v>1119</v>
          </cell>
          <cell r="D15">
            <v>0</v>
          </cell>
        </row>
        <row r="16">
          <cell r="A16" t="str">
            <v>1120</v>
          </cell>
          <cell r="D16">
            <v>0</v>
          </cell>
        </row>
        <row r="17">
          <cell r="A17" t="str">
            <v>1180</v>
          </cell>
          <cell r="D17">
            <v>0</v>
          </cell>
        </row>
        <row r="18">
          <cell r="A18" t="str">
            <v>1190</v>
          </cell>
          <cell r="D18">
            <v>0</v>
          </cell>
        </row>
        <row r="19">
          <cell r="A19" t="str">
            <v>1194</v>
          </cell>
          <cell r="D19">
            <v>0</v>
          </cell>
        </row>
        <row r="20">
          <cell r="A20" t="str">
            <v>1196</v>
          </cell>
          <cell r="D20">
            <v>0</v>
          </cell>
        </row>
        <row r="21">
          <cell r="A21" t="str">
            <v>1197</v>
          </cell>
          <cell r="D21">
            <v>0</v>
          </cell>
        </row>
        <row r="22">
          <cell r="A22" t="str">
            <v>1198</v>
          </cell>
          <cell r="D22">
            <v>0</v>
          </cell>
        </row>
        <row r="23">
          <cell r="A23" t="str">
            <v>1205</v>
          </cell>
          <cell r="D23">
            <v>0</v>
          </cell>
        </row>
        <row r="24">
          <cell r="A24" t="str">
            <v>1206</v>
          </cell>
          <cell r="D24">
            <v>0</v>
          </cell>
        </row>
        <row r="25">
          <cell r="A25" t="str">
            <v>1213</v>
          </cell>
          <cell r="D25">
            <v>0</v>
          </cell>
        </row>
        <row r="26">
          <cell r="A26" t="str">
            <v>1223</v>
          </cell>
          <cell r="D26">
            <v>0</v>
          </cell>
        </row>
        <row r="27">
          <cell r="A27" t="str">
            <v>1224</v>
          </cell>
          <cell r="D27">
            <v>13714026.300000001</v>
          </cell>
        </row>
        <row r="28">
          <cell r="A28" t="str">
            <v>1225</v>
          </cell>
          <cell r="D28">
            <v>0</v>
          </cell>
        </row>
        <row r="29">
          <cell r="A29" t="str">
            <v>1227</v>
          </cell>
          <cell r="D29">
            <v>0</v>
          </cell>
        </row>
        <row r="30">
          <cell r="A30">
            <v>1228</v>
          </cell>
          <cell r="D30">
            <v>0</v>
          </cell>
        </row>
        <row r="31">
          <cell r="A31" t="str">
            <v>1229</v>
          </cell>
          <cell r="D31">
            <v>0</v>
          </cell>
        </row>
        <row r="32">
          <cell r="A32" t="str">
            <v>1230</v>
          </cell>
          <cell r="D32">
            <v>17935936.559999999</v>
          </cell>
        </row>
        <row r="33">
          <cell r="A33" t="str">
            <v>1234</v>
          </cell>
          <cell r="D33">
            <v>3751076.8560000001</v>
          </cell>
        </row>
        <row r="34">
          <cell r="A34" t="str">
            <v>1251</v>
          </cell>
          <cell r="D34">
            <v>0</v>
          </cell>
        </row>
        <row r="35">
          <cell r="A35" t="str">
            <v>1253</v>
          </cell>
          <cell r="D35">
            <v>0</v>
          </cell>
        </row>
        <row r="36">
          <cell r="A36" t="str">
            <v>1261</v>
          </cell>
          <cell r="D36">
            <v>0</v>
          </cell>
        </row>
        <row r="37">
          <cell r="A37" t="str">
            <v>1262</v>
          </cell>
          <cell r="D37">
            <v>0</v>
          </cell>
        </row>
        <row r="38">
          <cell r="A38" t="str">
            <v>1275</v>
          </cell>
          <cell r="D38">
            <v>0</v>
          </cell>
        </row>
        <row r="39">
          <cell r="A39" t="str">
            <v>1278</v>
          </cell>
          <cell r="D39">
            <v>0</v>
          </cell>
        </row>
        <row r="40">
          <cell r="A40" t="str">
            <v>1282</v>
          </cell>
          <cell r="D40">
            <v>0</v>
          </cell>
        </row>
        <row r="41">
          <cell r="A41" t="str">
            <v>1291</v>
          </cell>
          <cell r="D41">
            <v>0</v>
          </cell>
        </row>
        <row r="42">
          <cell r="A42" t="str">
            <v>1293</v>
          </cell>
          <cell r="D42">
            <v>0</v>
          </cell>
        </row>
        <row r="43">
          <cell r="A43">
            <v>2304</v>
          </cell>
          <cell r="D43">
            <v>0</v>
          </cell>
        </row>
        <row r="44">
          <cell r="A44" t="str">
            <v>2341</v>
          </cell>
          <cell r="D44">
            <v>0</v>
          </cell>
        </row>
        <row r="45">
          <cell r="A45" t="str">
            <v>2481</v>
          </cell>
          <cell r="D45">
            <v>0</v>
          </cell>
        </row>
        <row r="46">
          <cell r="A46" t="str">
            <v>2600</v>
          </cell>
          <cell r="D46">
            <v>0</v>
          </cell>
        </row>
        <row r="47">
          <cell r="A47" t="str">
            <v>2900</v>
          </cell>
          <cell r="D47">
            <v>0</v>
          </cell>
        </row>
        <row r="48">
          <cell r="A48" t="str">
            <v>2901</v>
          </cell>
          <cell r="D48">
            <v>0</v>
          </cell>
        </row>
        <row r="49">
          <cell r="A49" t="str">
            <v>2902</v>
          </cell>
          <cell r="D49">
            <v>0</v>
          </cell>
        </row>
        <row r="50">
          <cell r="A50" t="str">
            <v>3502</v>
          </cell>
          <cell r="D50">
            <v>64804238.012999997</v>
          </cell>
        </row>
        <row r="51">
          <cell r="A51" t="str">
            <v>4101</v>
          </cell>
          <cell r="D51">
            <v>0</v>
          </cell>
        </row>
        <row r="52">
          <cell r="A52" t="str">
            <v>4103</v>
          </cell>
          <cell r="D52">
            <v>803709.47900000005</v>
          </cell>
        </row>
        <row r="53">
          <cell r="A53" t="str">
            <v>4402</v>
          </cell>
          <cell r="D53">
            <v>6018679.7769999998</v>
          </cell>
        </row>
        <row r="54">
          <cell r="A54" t="str">
            <v>4403</v>
          </cell>
          <cell r="D54">
            <v>39409488.700000003</v>
          </cell>
        </row>
        <row r="55">
          <cell r="A55" t="str">
            <v>4602</v>
          </cell>
          <cell r="D55">
            <v>0</v>
          </cell>
        </row>
        <row r="56">
          <cell r="A56" t="str">
            <v>4604</v>
          </cell>
          <cell r="D56">
            <v>8162660.3669999996</v>
          </cell>
        </row>
        <row r="57">
          <cell r="A57" t="str">
            <v>4606</v>
          </cell>
          <cell r="D57">
            <v>221013532.09999999</v>
          </cell>
        </row>
        <row r="58">
          <cell r="A58" t="str">
            <v>4806</v>
          </cell>
          <cell r="D58">
            <v>0</v>
          </cell>
        </row>
        <row r="59">
          <cell r="A59" t="str">
            <v>4808</v>
          </cell>
          <cell r="D59">
            <v>77937.462</v>
          </cell>
        </row>
        <row r="60">
          <cell r="A60" t="str">
            <v>4809</v>
          </cell>
          <cell r="D60">
            <v>0</v>
          </cell>
        </row>
        <row r="61">
          <cell r="A61">
            <v>5504</v>
          </cell>
          <cell r="D61">
            <v>0</v>
          </cell>
        </row>
        <row r="62">
          <cell r="A62" t="str">
            <v>5702</v>
          </cell>
          <cell r="D62">
            <v>0</v>
          </cell>
        </row>
        <row r="63">
          <cell r="A63" t="str">
            <v>5704</v>
          </cell>
          <cell r="D63">
            <v>0</v>
          </cell>
        </row>
        <row r="64">
          <cell r="A64" t="str">
            <v>6502</v>
          </cell>
          <cell r="D64">
            <v>0</v>
          </cell>
        </row>
        <row r="65">
          <cell r="A65" t="str">
            <v>6702</v>
          </cell>
          <cell r="D65">
            <v>0</v>
          </cell>
        </row>
        <row r="66">
          <cell r="A66" t="str">
            <v>6703</v>
          </cell>
          <cell r="D66">
            <v>0</v>
          </cell>
        </row>
        <row r="67">
          <cell r="A67" t="str">
            <v>6704</v>
          </cell>
          <cell r="D67">
            <v>0</v>
          </cell>
        </row>
        <row r="68">
          <cell r="A68" t="str">
            <v>6706</v>
          </cell>
          <cell r="D68">
            <v>0</v>
          </cell>
        </row>
        <row r="69">
          <cell r="A69" t="str">
            <v>6708</v>
          </cell>
          <cell r="D69">
            <v>0</v>
          </cell>
        </row>
        <row r="70">
          <cell r="A70">
            <v>6710</v>
          </cell>
          <cell r="D70">
            <v>0</v>
          </cell>
        </row>
        <row r="71">
          <cell r="A71" t="str">
            <v>6712</v>
          </cell>
          <cell r="D71">
            <v>0</v>
          </cell>
        </row>
        <row r="72">
          <cell r="A72">
            <v>6714</v>
          </cell>
          <cell r="D72">
            <v>0</v>
          </cell>
        </row>
        <row r="73">
          <cell r="A73">
            <v>6716</v>
          </cell>
          <cell r="D73">
            <v>0</v>
          </cell>
        </row>
        <row r="74">
          <cell r="A74" t="str">
            <v>8401</v>
          </cell>
          <cell r="D74">
            <v>0</v>
          </cell>
        </row>
        <row r="75">
          <cell r="A75" t="str">
            <v>8405</v>
          </cell>
          <cell r="D75">
            <v>0</v>
          </cell>
        </row>
        <row r="76">
          <cell r="A76" t="str">
            <v>8420</v>
          </cell>
          <cell r="D76">
            <v>0</v>
          </cell>
        </row>
        <row r="77">
          <cell r="A77" t="str">
            <v>8422</v>
          </cell>
          <cell r="D77">
            <v>0</v>
          </cell>
        </row>
        <row r="78">
          <cell r="A78" t="str">
            <v>8431</v>
          </cell>
          <cell r="D78">
            <v>0</v>
          </cell>
        </row>
        <row r="79">
          <cell r="A79" t="str">
            <v>8433</v>
          </cell>
          <cell r="D79">
            <v>0</v>
          </cell>
        </row>
        <row r="80">
          <cell r="A80" t="str">
            <v>9002</v>
          </cell>
          <cell r="D80">
            <v>0</v>
          </cell>
        </row>
        <row r="81">
          <cell r="A81" t="str">
            <v>9003</v>
          </cell>
          <cell r="D81">
            <v>0</v>
          </cell>
        </row>
        <row r="82">
          <cell r="A82" t="str">
            <v>9004</v>
          </cell>
          <cell r="D82">
            <v>0</v>
          </cell>
        </row>
        <row r="83">
          <cell r="A83" t="str">
            <v>9006</v>
          </cell>
          <cell r="D83">
            <v>0</v>
          </cell>
        </row>
        <row r="84">
          <cell r="A84" t="str">
            <v>9007</v>
          </cell>
          <cell r="D84">
            <v>0</v>
          </cell>
        </row>
        <row r="86">
          <cell r="D86">
            <v>419857612.01400006</v>
          </cell>
        </row>
        <row r="89">
          <cell r="A89">
            <v>3502</v>
          </cell>
          <cell r="D89">
            <v>17530543.009909268</v>
          </cell>
        </row>
        <row r="90">
          <cell r="A90">
            <v>3505</v>
          </cell>
          <cell r="D90">
            <v>112560.16066514474</v>
          </cell>
        </row>
        <row r="91">
          <cell r="A91">
            <v>4101</v>
          </cell>
          <cell r="D91">
            <v>662843.70299512497</v>
          </cell>
        </row>
        <row r="92">
          <cell r="A92">
            <v>4103</v>
          </cell>
          <cell r="D92">
            <v>-1960510.244566364</v>
          </cell>
        </row>
        <row r="93">
          <cell r="A93">
            <v>4202</v>
          </cell>
          <cell r="D93">
            <v>251392.29117686869</v>
          </cell>
        </row>
        <row r="94">
          <cell r="A94">
            <v>4402</v>
          </cell>
          <cell r="D94">
            <v>5244826.8791949423</v>
          </cell>
        </row>
        <row r="95">
          <cell r="A95">
            <v>4404</v>
          </cell>
          <cell r="D95">
            <v>2718768.1259347689</v>
          </cell>
        </row>
        <row r="96">
          <cell r="A96">
            <v>4602</v>
          </cell>
          <cell r="D96">
            <v>0</v>
          </cell>
        </row>
        <row r="97">
          <cell r="A97">
            <v>4604</v>
          </cell>
          <cell r="D97">
            <v>12706021.148776732</v>
          </cell>
        </row>
        <row r="98">
          <cell r="A98">
            <v>4606</v>
          </cell>
          <cell r="D98">
            <v>-767664.10326814884</v>
          </cell>
        </row>
        <row r="99">
          <cell r="A99">
            <v>5102</v>
          </cell>
          <cell r="D99">
            <v>25747685.559626233</v>
          </cell>
        </row>
        <row r="100">
          <cell r="A100">
            <v>5104</v>
          </cell>
          <cell r="D100">
            <v>153586.3164762884</v>
          </cell>
        </row>
        <row r="101">
          <cell r="A101">
            <v>5202</v>
          </cell>
          <cell r="D101">
            <v>10896918.217796283</v>
          </cell>
        </row>
        <row r="102">
          <cell r="A102">
            <v>5302</v>
          </cell>
          <cell r="D102">
            <v>737138.16844894784</v>
          </cell>
        </row>
        <row r="103">
          <cell r="A103">
            <v>5402</v>
          </cell>
          <cell r="D103">
            <v>759269.44739579444</v>
          </cell>
        </row>
        <row r="104">
          <cell r="A104">
            <v>5404</v>
          </cell>
          <cell r="D104">
            <v>713388.68846082641</v>
          </cell>
        </row>
        <row r="105">
          <cell r="A105">
            <v>5502</v>
          </cell>
          <cell r="D105">
            <v>1204131.9513015484</v>
          </cell>
        </row>
        <row r="106">
          <cell r="A106">
            <v>5504</v>
          </cell>
          <cell r="D106">
            <v>155537.67655547272</v>
          </cell>
        </row>
        <row r="107">
          <cell r="A107">
            <v>5505</v>
          </cell>
          <cell r="D107">
            <v>3331590.379095193</v>
          </cell>
        </row>
        <row r="108">
          <cell r="A108">
            <v>6102</v>
          </cell>
          <cell r="D108">
            <v>194088.93665643135</v>
          </cell>
        </row>
        <row r="109">
          <cell r="A109">
            <v>6202</v>
          </cell>
          <cell r="D109">
            <v>1316358.9529287834</v>
          </cell>
        </row>
        <row r="110">
          <cell r="A110">
            <v>6204</v>
          </cell>
          <cell r="D110">
            <v>660511.58972975833</v>
          </cell>
        </row>
        <row r="111">
          <cell r="A111">
            <v>6206</v>
          </cell>
          <cell r="D111">
            <v>634620.37306936143</v>
          </cell>
        </row>
        <row r="112">
          <cell r="A112">
            <v>6208</v>
          </cell>
          <cell r="D112">
            <v>52353.563100067317</v>
          </cell>
        </row>
        <row r="113">
          <cell r="A113">
            <v>6402</v>
          </cell>
          <cell r="D113">
            <v>3964735.333568098</v>
          </cell>
        </row>
        <row r="114">
          <cell r="A114">
            <v>6490</v>
          </cell>
          <cell r="D114">
            <v>2030794.7126516111</v>
          </cell>
        </row>
        <row r="115">
          <cell r="A115">
            <v>6502</v>
          </cell>
          <cell r="D115">
            <v>1499072.8881480184</v>
          </cell>
        </row>
        <row r="116">
          <cell r="A116">
            <v>6602</v>
          </cell>
          <cell r="D116">
            <v>482128.72200334718</v>
          </cell>
        </row>
        <row r="118">
          <cell r="D118">
            <v>91032692.447830409</v>
          </cell>
        </row>
        <row r="121">
          <cell r="A121" t="str">
            <v>002</v>
          </cell>
          <cell r="D121">
            <v>33991835.884722076</v>
          </cell>
        </row>
        <row r="122">
          <cell r="A122" t="str">
            <v>008</v>
          </cell>
        </row>
        <row r="123">
          <cell r="A123" t="str">
            <v>012</v>
          </cell>
        </row>
        <row r="124">
          <cell r="A124" t="str">
            <v>013</v>
          </cell>
          <cell r="D124">
            <v>27847145.777815443</v>
          </cell>
        </row>
        <row r="125">
          <cell r="A125">
            <v>8700</v>
          </cell>
          <cell r="D125">
            <v>-4536732.1172944698</v>
          </cell>
        </row>
        <row r="127">
          <cell r="D127">
            <v>57302249.545243047</v>
          </cell>
        </row>
      </sheetData>
      <sheetData sheetId="10"/>
      <sheetData sheetId="11">
        <row r="7">
          <cell r="A7">
            <v>8700</v>
          </cell>
          <cell r="D7">
            <v>0</v>
          </cell>
        </row>
        <row r="8">
          <cell r="A8" t="str">
            <v>1100</v>
          </cell>
          <cell r="D8">
            <v>0</v>
          </cell>
        </row>
        <row r="9">
          <cell r="A9" t="str">
            <v>1103</v>
          </cell>
          <cell r="D9">
            <v>0</v>
          </cell>
        </row>
        <row r="10">
          <cell r="A10" t="str">
            <v>1110</v>
          </cell>
          <cell r="D10">
            <v>0</v>
          </cell>
        </row>
        <row r="11">
          <cell r="A11" t="str">
            <v>1112</v>
          </cell>
          <cell r="D11">
            <v>0</v>
          </cell>
        </row>
        <row r="12">
          <cell r="A12" t="str">
            <v>1116</v>
          </cell>
          <cell r="D12">
            <v>0</v>
          </cell>
        </row>
        <row r="13">
          <cell r="A13" t="str">
            <v>1117</v>
          </cell>
          <cell r="D13">
            <v>0</v>
          </cell>
        </row>
        <row r="14">
          <cell r="A14" t="str">
            <v>1118</v>
          </cell>
          <cell r="D14">
            <v>0</v>
          </cell>
        </row>
        <row r="15">
          <cell r="A15" t="str">
            <v>1119</v>
          </cell>
          <cell r="D15">
            <v>0</v>
          </cell>
        </row>
        <row r="16">
          <cell r="A16" t="str">
            <v>1120</v>
          </cell>
          <cell r="D16">
            <v>0</v>
          </cell>
        </row>
        <row r="17">
          <cell r="A17" t="str">
            <v>1180</v>
          </cell>
          <cell r="D17">
            <v>0</v>
          </cell>
        </row>
        <row r="18">
          <cell r="A18" t="str">
            <v>1190</v>
          </cell>
          <cell r="D18">
            <v>0</v>
          </cell>
        </row>
        <row r="19">
          <cell r="A19" t="str">
            <v>1194</v>
          </cell>
          <cell r="D19">
            <v>0</v>
          </cell>
        </row>
        <row r="20">
          <cell r="A20" t="str">
            <v>1196</v>
          </cell>
          <cell r="D20">
            <v>0</v>
          </cell>
        </row>
        <row r="21">
          <cell r="A21" t="str">
            <v>1197</v>
          </cell>
          <cell r="D21">
            <v>0</v>
          </cell>
        </row>
        <row r="22">
          <cell r="A22" t="str">
            <v>1198</v>
          </cell>
          <cell r="D22">
            <v>0</v>
          </cell>
        </row>
        <row r="23">
          <cell r="A23" t="str">
            <v>1205</v>
          </cell>
          <cell r="D23">
            <v>0</v>
          </cell>
        </row>
        <row r="24">
          <cell r="A24" t="str">
            <v>1206</v>
          </cell>
          <cell r="D24">
            <v>0</v>
          </cell>
        </row>
        <row r="25">
          <cell r="A25" t="str">
            <v>1213</v>
          </cell>
          <cell r="D25">
            <v>0</v>
          </cell>
        </row>
        <row r="26">
          <cell r="A26" t="str">
            <v>1223</v>
          </cell>
          <cell r="D26">
            <v>0</v>
          </cell>
        </row>
        <row r="27">
          <cell r="A27" t="str">
            <v>1224</v>
          </cell>
          <cell r="D27">
            <v>0</v>
          </cell>
        </row>
        <row r="28">
          <cell r="A28" t="str">
            <v>1225</v>
          </cell>
          <cell r="D28">
            <v>0</v>
          </cell>
        </row>
        <row r="29">
          <cell r="A29" t="str">
            <v>1227</v>
          </cell>
          <cell r="D29">
            <v>0</v>
          </cell>
        </row>
        <row r="30">
          <cell r="A30">
            <v>1228</v>
          </cell>
          <cell r="D30">
            <v>0</v>
          </cell>
        </row>
        <row r="31">
          <cell r="A31" t="str">
            <v>1229</v>
          </cell>
          <cell r="D31">
            <v>0</v>
          </cell>
        </row>
        <row r="32">
          <cell r="A32" t="str">
            <v>1230</v>
          </cell>
          <cell r="D32">
            <v>0</v>
          </cell>
        </row>
        <row r="33">
          <cell r="A33" t="str">
            <v>1234</v>
          </cell>
          <cell r="D33">
            <v>0</v>
          </cell>
        </row>
        <row r="34">
          <cell r="A34" t="str">
            <v>1251</v>
          </cell>
          <cell r="D34">
            <v>0</v>
          </cell>
        </row>
        <row r="35">
          <cell r="A35" t="str">
            <v>1253</v>
          </cell>
          <cell r="D35">
            <v>0</v>
          </cell>
        </row>
        <row r="36">
          <cell r="A36" t="str">
            <v>1261</v>
          </cell>
          <cell r="D36">
            <v>0</v>
          </cell>
        </row>
        <row r="37">
          <cell r="A37" t="str">
            <v>1262</v>
          </cell>
          <cell r="D37">
            <v>0</v>
          </cell>
        </row>
        <row r="38">
          <cell r="A38" t="str">
            <v>1275</v>
          </cell>
          <cell r="D38">
            <v>0</v>
          </cell>
        </row>
        <row r="39">
          <cell r="A39" t="str">
            <v>1278</v>
          </cell>
          <cell r="D39">
            <v>0</v>
          </cell>
        </row>
        <row r="40">
          <cell r="A40" t="str">
            <v>1282</v>
          </cell>
          <cell r="D40">
            <v>0</v>
          </cell>
        </row>
        <row r="41">
          <cell r="A41" t="str">
            <v>1291</v>
          </cell>
          <cell r="D41">
            <v>0</v>
          </cell>
        </row>
        <row r="42">
          <cell r="A42" t="str">
            <v>1293</v>
          </cell>
          <cell r="D42">
            <v>0</v>
          </cell>
        </row>
        <row r="43">
          <cell r="A43">
            <v>2304</v>
          </cell>
          <cell r="D43">
            <v>0</v>
          </cell>
        </row>
        <row r="44">
          <cell r="A44" t="str">
            <v>2341</v>
          </cell>
          <cell r="D44">
            <v>0</v>
          </cell>
        </row>
        <row r="45">
          <cell r="A45" t="str">
            <v>2481</v>
          </cell>
          <cell r="D45">
            <v>0</v>
          </cell>
        </row>
        <row r="46">
          <cell r="A46" t="str">
            <v>2600</v>
          </cell>
          <cell r="D46">
            <v>0</v>
          </cell>
        </row>
        <row r="47">
          <cell r="A47" t="str">
            <v>2900</v>
          </cell>
          <cell r="D47">
            <v>0</v>
          </cell>
        </row>
        <row r="48">
          <cell r="A48" t="str">
            <v>2901</v>
          </cell>
          <cell r="D48">
            <v>0</v>
          </cell>
        </row>
        <row r="49">
          <cell r="A49" t="str">
            <v>2902</v>
          </cell>
          <cell r="D49">
            <v>0</v>
          </cell>
        </row>
        <row r="50">
          <cell r="A50" t="str">
            <v>3502</v>
          </cell>
          <cell r="D50">
            <v>0</v>
          </cell>
        </row>
        <row r="51">
          <cell r="A51" t="str">
            <v>4101</v>
          </cell>
          <cell r="D51">
            <v>0</v>
          </cell>
        </row>
        <row r="52">
          <cell r="A52" t="str">
            <v>4103</v>
          </cell>
          <cell r="D52">
            <v>0</v>
          </cell>
        </row>
        <row r="53">
          <cell r="A53" t="str">
            <v>4402</v>
          </cell>
          <cell r="D53">
            <v>0</v>
          </cell>
        </row>
        <row r="54">
          <cell r="A54" t="str">
            <v>4403</v>
          </cell>
          <cell r="D54">
            <v>0</v>
          </cell>
        </row>
        <row r="55">
          <cell r="A55" t="str">
            <v>4602</v>
          </cell>
          <cell r="D55">
            <v>0</v>
          </cell>
        </row>
        <row r="56">
          <cell r="A56" t="str">
            <v>4604</v>
          </cell>
          <cell r="D56">
            <v>0</v>
          </cell>
        </row>
        <row r="57">
          <cell r="A57" t="str">
            <v>4606</v>
          </cell>
          <cell r="D57">
            <v>0</v>
          </cell>
        </row>
        <row r="58">
          <cell r="A58" t="str">
            <v>4806</v>
          </cell>
          <cell r="D58">
            <v>0</v>
          </cell>
        </row>
        <row r="59">
          <cell r="A59" t="str">
            <v>4808</v>
          </cell>
          <cell r="D59">
            <v>0</v>
          </cell>
        </row>
        <row r="60">
          <cell r="A60" t="str">
            <v>4809</v>
          </cell>
          <cell r="D60">
            <v>0</v>
          </cell>
        </row>
        <row r="61">
          <cell r="A61">
            <v>5504</v>
          </cell>
          <cell r="D61">
            <v>9960000</v>
          </cell>
        </row>
        <row r="62">
          <cell r="A62" t="str">
            <v>5702</v>
          </cell>
          <cell r="D62">
            <v>0</v>
          </cell>
        </row>
        <row r="63">
          <cell r="A63" t="str">
            <v>5704</v>
          </cell>
          <cell r="D63">
            <v>0</v>
          </cell>
        </row>
        <row r="64">
          <cell r="A64" t="str">
            <v>6502</v>
          </cell>
          <cell r="D64">
            <v>0</v>
          </cell>
        </row>
        <row r="65">
          <cell r="A65" t="str">
            <v>6702</v>
          </cell>
          <cell r="D65">
            <v>0</v>
          </cell>
        </row>
        <row r="66">
          <cell r="A66" t="str">
            <v>6703</v>
          </cell>
          <cell r="D66">
            <v>0</v>
          </cell>
        </row>
        <row r="67">
          <cell r="A67" t="str">
            <v>6704</v>
          </cell>
          <cell r="D67">
            <v>0</v>
          </cell>
        </row>
        <row r="68">
          <cell r="A68" t="str">
            <v>6706</v>
          </cell>
          <cell r="D68">
            <v>0</v>
          </cell>
        </row>
        <row r="69">
          <cell r="A69" t="str">
            <v>6708</v>
          </cell>
          <cell r="D69">
            <v>0</v>
          </cell>
        </row>
        <row r="70">
          <cell r="A70">
            <v>6710</v>
          </cell>
          <cell r="D70">
            <v>0</v>
          </cell>
        </row>
        <row r="71">
          <cell r="A71" t="str">
            <v>6712</v>
          </cell>
          <cell r="D71">
            <v>0</v>
          </cell>
        </row>
        <row r="72">
          <cell r="A72">
            <v>6714</v>
          </cell>
          <cell r="D72">
            <v>0</v>
          </cell>
        </row>
        <row r="73">
          <cell r="A73">
            <v>6716</v>
          </cell>
          <cell r="D73">
            <v>0</v>
          </cell>
        </row>
        <row r="74">
          <cell r="A74" t="str">
            <v>8401</v>
          </cell>
          <cell r="D74">
            <v>0</v>
          </cell>
        </row>
        <row r="75">
          <cell r="A75" t="str">
            <v>8405</v>
          </cell>
          <cell r="D75">
            <v>0</v>
          </cell>
        </row>
        <row r="76">
          <cell r="A76" t="str">
            <v>8420</v>
          </cell>
          <cell r="D76">
            <v>0</v>
          </cell>
        </row>
        <row r="77">
          <cell r="A77" t="str">
            <v>8422</v>
          </cell>
          <cell r="D77">
            <v>0</v>
          </cell>
        </row>
        <row r="78">
          <cell r="A78" t="str">
            <v>8431</v>
          </cell>
          <cell r="D78">
            <v>0</v>
          </cell>
        </row>
        <row r="79">
          <cell r="A79" t="str">
            <v>8433</v>
          </cell>
          <cell r="D79">
            <v>0</v>
          </cell>
        </row>
        <row r="80">
          <cell r="A80" t="str">
            <v>9002</v>
          </cell>
          <cell r="D80">
            <v>0</v>
          </cell>
        </row>
        <row r="81">
          <cell r="A81" t="str">
            <v>9003</v>
          </cell>
          <cell r="D81">
            <v>0</v>
          </cell>
        </row>
        <row r="82">
          <cell r="A82" t="str">
            <v>9004</v>
          </cell>
          <cell r="D82">
            <v>0</v>
          </cell>
        </row>
        <row r="83">
          <cell r="A83" t="str">
            <v>9006</v>
          </cell>
          <cell r="D83">
            <v>0</v>
          </cell>
        </row>
        <row r="84">
          <cell r="A84" t="str">
            <v>9007</v>
          </cell>
          <cell r="D84">
            <v>0</v>
          </cell>
        </row>
        <row r="86">
          <cell r="D86">
            <v>9960000</v>
          </cell>
        </row>
        <row r="89">
          <cell r="A89">
            <v>3502</v>
          </cell>
          <cell r="D89">
            <v>5206.3174653781189</v>
          </cell>
        </row>
        <row r="90">
          <cell r="A90">
            <v>3505</v>
          </cell>
          <cell r="D90">
            <v>33.428738062788803</v>
          </cell>
        </row>
        <row r="91">
          <cell r="A91">
            <v>4101</v>
          </cell>
          <cell r="D91">
            <v>196.85498308687511</v>
          </cell>
        </row>
        <row r="92">
          <cell r="A92">
            <v>4103</v>
          </cell>
          <cell r="D92">
            <v>-582.24315821643313</v>
          </cell>
        </row>
        <row r="93">
          <cell r="A93">
            <v>4202</v>
          </cell>
          <cell r="D93">
            <v>74.659870802389207</v>
          </cell>
        </row>
        <row r="94">
          <cell r="A94">
            <v>4402</v>
          </cell>
          <cell r="D94">
            <v>1557.6376481094846</v>
          </cell>
        </row>
        <row r="95">
          <cell r="A95">
            <v>4404</v>
          </cell>
          <cell r="D95">
            <v>807.4347708662782</v>
          </cell>
        </row>
        <row r="96">
          <cell r="A96">
            <v>4602</v>
          </cell>
          <cell r="D96">
            <v>0</v>
          </cell>
        </row>
        <row r="97">
          <cell r="A97">
            <v>4604</v>
          </cell>
          <cell r="D97">
            <v>3773.5043224244332</v>
          </cell>
        </row>
        <row r="98">
          <cell r="A98">
            <v>4606</v>
          </cell>
          <cell r="D98">
            <v>-227.98512437005687</v>
          </cell>
        </row>
        <row r="99">
          <cell r="A99">
            <v>5102</v>
          </cell>
          <cell r="D99">
            <v>7646.689834215229</v>
          </cell>
        </row>
        <row r="100">
          <cell r="A100">
            <v>5104</v>
          </cell>
          <cell r="D100">
            <v>45.612912358824303</v>
          </cell>
        </row>
        <row r="101">
          <cell r="A101">
            <v>5202</v>
          </cell>
          <cell r="D101">
            <v>3236.2269442561565</v>
          </cell>
        </row>
        <row r="102">
          <cell r="A102">
            <v>5302</v>
          </cell>
          <cell r="D102">
            <v>218.91936368561227</v>
          </cell>
        </row>
        <row r="103">
          <cell r="A103">
            <v>5402</v>
          </cell>
          <cell r="D103">
            <v>225.49203311444811</v>
          </cell>
        </row>
        <row r="104">
          <cell r="A104">
            <v>5404</v>
          </cell>
          <cell r="D104">
            <v>211.86611197595832</v>
          </cell>
        </row>
        <row r="105">
          <cell r="A105">
            <v>5502</v>
          </cell>
          <cell r="D105">
            <v>357.60975602053145</v>
          </cell>
        </row>
        <row r="106">
          <cell r="A106">
            <v>5504</v>
          </cell>
          <cell r="D106">
            <v>46.192438050399069</v>
          </cell>
        </row>
        <row r="107">
          <cell r="A107">
            <v>5505</v>
          </cell>
          <cell r="D107">
            <v>989.43410756668766</v>
          </cell>
        </row>
        <row r="108">
          <cell r="A108">
            <v>6102</v>
          </cell>
          <cell r="D108">
            <v>57.641604152242166</v>
          </cell>
        </row>
        <row r="109">
          <cell r="A109">
            <v>6202</v>
          </cell>
          <cell r="D109">
            <v>390.93955067256348</v>
          </cell>
        </row>
        <row r="110">
          <cell r="A110">
            <v>6204</v>
          </cell>
          <cell r="D110">
            <v>196.16237921157844</v>
          </cell>
        </row>
        <row r="111">
          <cell r="A111">
            <v>6206</v>
          </cell>
          <cell r="D111">
            <v>188.47306271848876</v>
          </cell>
        </row>
        <row r="112">
          <cell r="A112">
            <v>6208</v>
          </cell>
          <cell r="D112">
            <v>15.548250261762236</v>
          </cell>
        </row>
        <row r="113">
          <cell r="A113">
            <v>6402</v>
          </cell>
          <cell r="D113">
            <v>1177.468992323254</v>
          </cell>
        </row>
        <row r="114">
          <cell r="A114">
            <v>6490</v>
          </cell>
          <cell r="D114">
            <v>603.11662765375695</v>
          </cell>
        </row>
        <row r="115">
          <cell r="A115">
            <v>6502</v>
          </cell>
          <cell r="D115">
            <v>445.20294408611369</v>
          </cell>
        </row>
        <row r="116">
          <cell r="A116">
            <v>6602</v>
          </cell>
          <cell r="D116">
            <v>143.18525013786493</v>
          </cell>
        </row>
        <row r="118">
          <cell r="D118">
            <v>27035.391678605349</v>
          </cell>
        </row>
        <row r="121">
          <cell r="A121" t="str">
            <v>002</v>
          </cell>
          <cell r="D121">
            <v>806365.48135405162</v>
          </cell>
        </row>
        <row r="122">
          <cell r="A122" t="str">
            <v>008</v>
          </cell>
        </row>
        <row r="123">
          <cell r="A123" t="str">
            <v>012</v>
          </cell>
        </row>
        <row r="124">
          <cell r="A124" t="str">
            <v>013</v>
          </cell>
          <cell r="D124">
            <v>660599.1269673428</v>
          </cell>
        </row>
        <row r="125">
          <cell r="A125">
            <v>8700</v>
          </cell>
        </row>
        <row r="127">
          <cell r="D127">
            <v>1466964.6083213943</v>
          </cell>
        </row>
      </sheetData>
      <sheetData sheetId="12"/>
      <sheetData sheetId="13">
        <row r="7">
          <cell r="A7">
            <v>8700</v>
          </cell>
          <cell r="D7">
            <v>0</v>
          </cell>
        </row>
        <row r="8">
          <cell r="A8" t="str">
            <v>1100</v>
          </cell>
          <cell r="D8">
            <v>0</v>
          </cell>
        </row>
        <row r="9">
          <cell r="A9" t="str">
            <v>1103</v>
          </cell>
          <cell r="D9">
            <v>0</v>
          </cell>
        </row>
        <row r="10">
          <cell r="A10" t="str">
            <v>1110</v>
          </cell>
          <cell r="D10">
            <v>0</v>
          </cell>
        </row>
        <row r="11">
          <cell r="A11" t="str">
            <v>1112</v>
          </cell>
          <cell r="D11">
            <v>0</v>
          </cell>
        </row>
        <row r="12">
          <cell r="A12" t="str">
            <v>1116</v>
          </cell>
          <cell r="D12">
            <v>0</v>
          </cell>
        </row>
        <row r="13">
          <cell r="A13" t="str">
            <v>1117</v>
          </cell>
          <cell r="D13">
            <v>0</v>
          </cell>
        </row>
        <row r="14">
          <cell r="A14" t="str">
            <v>1118</v>
          </cell>
          <cell r="D14">
            <v>0</v>
          </cell>
        </row>
        <row r="15">
          <cell r="A15" t="str">
            <v>1119</v>
          </cell>
          <cell r="D15">
            <v>0</v>
          </cell>
        </row>
        <row r="16">
          <cell r="A16" t="str">
            <v>1120</v>
          </cell>
          <cell r="D16">
            <v>0</v>
          </cell>
        </row>
        <row r="17">
          <cell r="A17" t="str">
            <v>1180</v>
          </cell>
          <cell r="D17">
            <v>0</v>
          </cell>
        </row>
        <row r="18">
          <cell r="A18" t="str">
            <v>1190</v>
          </cell>
          <cell r="D18">
            <v>0</v>
          </cell>
        </row>
        <row r="19">
          <cell r="A19" t="str">
            <v>1194</v>
          </cell>
          <cell r="D19">
            <v>0</v>
          </cell>
        </row>
        <row r="20">
          <cell r="A20" t="str">
            <v>1196</v>
          </cell>
          <cell r="D20">
            <v>0</v>
          </cell>
        </row>
        <row r="21">
          <cell r="A21" t="str">
            <v>1197</v>
          </cell>
          <cell r="D21">
            <v>0</v>
          </cell>
        </row>
        <row r="22">
          <cell r="A22" t="str">
            <v>1198</v>
          </cell>
          <cell r="D22">
            <v>0</v>
          </cell>
        </row>
        <row r="23">
          <cell r="A23" t="str">
            <v>1205</v>
          </cell>
          <cell r="D23">
            <v>0</v>
          </cell>
        </row>
        <row r="24">
          <cell r="A24" t="str">
            <v>1206</v>
          </cell>
          <cell r="D24">
            <v>0</v>
          </cell>
        </row>
        <row r="25">
          <cell r="A25" t="str">
            <v>1213</v>
          </cell>
          <cell r="D25">
            <v>0</v>
          </cell>
        </row>
        <row r="26">
          <cell r="A26" t="str">
            <v>1223</v>
          </cell>
          <cell r="D26">
            <v>0</v>
          </cell>
        </row>
        <row r="27">
          <cell r="A27" t="str">
            <v>1224</v>
          </cell>
          <cell r="D27">
            <v>0</v>
          </cell>
        </row>
        <row r="28">
          <cell r="A28" t="str">
            <v>1225</v>
          </cell>
          <cell r="D28">
            <v>0</v>
          </cell>
        </row>
        <row r="29">
          <cell r="A29" t="str">
            <v>1227</v>
          </cell>
          <cell r="D29">
            <v>0</v>
          </cell>
        </row>
        <row r="30">
          <cell r="A30">
            <v>1228</v>
          </cell>
          <cell r="D30">
            <v>0</v>
          </cell>
        </row>
        <row r="31">
          <cell r="A31" t="str">
            <v>1229</v>
          </cell>
          <cell r="D31">
            <v>0</v>
          </cell>
        </row>
        <row r="32">
          <cell r="A32" t="str">
            <v>1230</v>
          </cell>
          <cell r="D32">
            <v>0</v>
          </cell>
        </row>
        <row r="33">
          <cell r="A33" t="str">
            <v>1234</v>
          </cell>
          <cell r="D33">
            <v>0</v>
          </cell>
        </row>
        <row r="34">
          <cell r="A34" t="str">
            <v>1251</v>
          </cell>
          <cell r="D34">
            <v>0</v>
          </cell>
        </row>
        <row r="35">
          <cell r="A35" t="str">
            <v>1253</v>
          </cell>
          <cell r="D35">
            <v>0</v>
          </cell>
        </row>
        <row r="36">
          <cell r="A36" t="str">
            <v>1261</v>
          </cell>
          <cell r="D36">
            <v>0</v>
          </cell>
        </row>
        <row r="37">
          <cell r="A37" t="str">
            <v>1262</v>
          </cell>
          <cell r="D37">
            <v>0</v>
          </cell>
        </row>
        <row r="38">
          <cell r="A38" t="str">
            <v>1275</v>
          </cell>
          <cell r="D38">
            <v>0</v>
          </cell>
        </row>
        <row r="39">
          <cell r="A39" t="str">
            <v>1278</v>
          </cell>
          <cell r="D39">
            <v>0</v>
          </cell>
        </row>
        <row r="40">
          <cell r="A40" t="str">
            <v>1282</v>
          </cell>
          <cell r="D40">
            <v>0</v>
          </cell>
        </row>
        <row r="41">
          <cell r="A41" t="str">
            <v>1291</v>
          </cell>
          <cell r="D41">
            <v>0</v>
          </cell>
        </row>
        <row r="42">
          <cell r="A42" t="str">
            <v>1293</v>
          </cell>
          <cell r="D42">
            <v>0</v>
          </cell>
        </row>
        <row r="43">
          <cell r="A43">
            <v>2304</v>
          </cell>
          <cell r="D43">
            <v>0</v>
          </cell>
        </row>
        <row r="44">
          <cell r="A44" t="str">
            <v>2341</v>
          </cell>
          <cell r="D44">
            <v>0</v>
          </cell>
        </row>
        <row r="45">
          <cell r="A45" t="str">
            <v>2481</v>
          </cell>
          <cell r="D45">
            <v>0</v>
          </cell>
        </row>
        <row r="46">
          <cell r="A46" t="str">
            <v>2600</v>
          </cell>
          <cell r="D46">
            <v>0</v>
          </cell>
        </row>
        <row r="47">
          <cell r="A47" t="str">
            <v>2900</v>
          </cell>
          <cell r="D47">
            <v>0</v>
          </cell>
        </row>
        <row r="48">
          <cell r="A48" t="str">
            <v>2901</v>
          </cell>
          <cell r="D48">
            <v>0</v>
          </cell>
        </row>
        <row r="49">
          <cell r="A49" t="str">
            <v>2902</v>
          </cell>
          <cell r="D49">
            <v>0</v>
          </cell>
        </row>
        <row r="50">
          <cell r="A50" t="str">
            <v>3502</v>
          </cell>
          <cell r="D50">
            <v>0</v>
          </cell>
        </row>
        <row r="51">
          <cell r="A51" t="str">
            <v>4101</v>
          </cell>
          <cell r="D51">
            <v>0</v>
          </cell>
        </row>
        <row r="52">
          <cell r="A52" t="str">
            <v>4103</v>
          </cell>
          <cell r="D52">
            <v>0</v>
          </cell>
        </row>
        <row r="53">
          <cell r="A53" t="str">
            <v>4402</v>
          </cell>
          <cell r="D53">
            <v>0</v>
          </cell>
        </row>
        <row r="54">
          <cell r="A54" t="str">
            <v>4403</v>
          </cell>
          <cell r="D54">
            <v>0</v>
          </cell>
        </row>
        <row r="55">
          <cell r="A55" t="str">
            <v>4602</v>
          </cell>
          <cell r="D55">
            <v>0</v>
          </cell>
        </row>
        <row r="56">
          <cell r="A56" t="str">
            <v>4604</v>
          </cell>
          <cell r="D56">
            <v>0</v>
          </cell>
        </row>
        <row r="57">
          <cell r="A57" t="str">
            <v>4606</v>
          </cell>
          <cell r="D57">
            <v>0</v>
          </cell>
        </row>
        <row r="58">
          <cell r="A58" t="str">
            <v>4806</v>
          </cell>
          <cell r="D58">
            <v>0</v>
          </cell>
        </row>
        <row r="59">
          <cell r="A59" t="str">
            <v>4808</v>
          </cell>
          <cell r="D59">
            <v>0</v>
          </cell>
        </row>
        <row r="60">
          <cell r="A60" t="str">
            <v>4809</v>
          </cell>
          <cell r="D60">
            <v>0</v>
          </cell>
        </row>
        <row r="61">
          <cell r="A61">
            <v>5504</v>
          </cell>
          <cell r="D61">
            <v>185662081</v>
          </cell>
        </row>
        <row r="62">
          <cell r="A62" t="str">
            <v>5702</v>
          </cell>
          <cell r="D62">
            <v>0</v>
          </cell>
        </row>
        <row r="63">
          <cell r="A63" t="str">
            <v>5704</v>
          </cell>
          <cell r="D63">
            <v>0</v>
          </cell>
        </row>
        <row r="64">
          <cell r="A64" t="str">
            <v>6502</v>
          </cell>
          <cell r="D64">
            <v>0</v>
          </cell>
        </row>
        <row r="65">
          <cell r="A65" t="str">
            <v>6702</v>
          </cell>
          <cell r="D65">
            <v>0</v>
          </cell>
        </row>
        <row r="66">
          <cell r="A66" t="str">
            <v>6703</v>
          </cell>
          <cell r="D66">
            <v>0</v>
          </cell>
        </row>
        <row r="67">
          <cell r="A67" t="str">
            <v>6704</v>
          </cell>
          <cell r="D67">
            <v>0</v>
          </cell>
        </row>
        <row r="68">
          <cell r="A68" t="str">
            <v>6706</v>
          </cell>
          <cell r="D68">
            <v>0</v>
          </cell>
        </row>
        <row r="69">
          <cell r="A69" t="str">
            <v>6708</v>
          </cell>
          <cell r="D69">
            <v>0</v>
          </cell>
        </row>
        <row r="70">
          <cell r="A70">
            <v>6710</v>
          </cell>
          <cell r="D70">
            <v>199163143</v>
          </cell>
        </row>
        <row r="71">
          <cell r="A71" t="str">
            <v>6712</v>
          </cell>
          <cell r="D71">
            <v>0</v>
          </cell>
        </row>
        <row r="72">
          <cell r="A72">
            <v>6714</v>
          </cell>
          <cell r="D72">
            <v>301071383</v>
          </cell>
        </row>
        <row r="73">
          <cell r="A73">
            <v>6716</v>
          </cell>
          <cell r="D73">
            <v>18112500</v>
          </cell>
        </row>
        <row r="74">
          <cell r="A74" t="str">
            <v>8401</v>
          </cell>
          <cell r="D74">
            <v>0</v>
          </cell>
        </row>
        <row r="75">
          <cell r="A75" t="str">
            <v>8405</v>
          </cell>
          <cell r="D75">
            <v>0</v>
          </cell>
        </row>
        <row r="76">
          <cell r="A76" t="str">
            <v>8420</v>
          </cell>
          <cell r="D76">
            <v>0</v>
          </cell>
        </row>
        <row r="77">
          <cell r="A77" t="str">
            <v>8422</v>
          </cell>
          <cell r="D77">
            <v>0</v>
          </cell>
        </row>
        <row r="78">
          <cell r="A78" t="str">
            <v>8431</v>
          </cell>
          <cell r="D78">
            <v>0</v>
          </cell>
        </row>
        <row r="79">
          <cell r="A79" t="str">
            <v>8433</v>
          </cell>
          <cell r="D79">
            <v>0</v>
          </cell>
        </row>
        <row r="80">
          <cell r="A80" t="str">
            <v>9002</v>
          </cell>
          <cell r="D80">
            <v>0</v>
          </cell>
        </row>
        <row r="81">
          <cell r="A81" t="str">
            <v>9003</v>
          </cell>
          <cell r="D81">
            <v>0</v>
          </cell>
        </row>
        <row r="82">
          <cell r="A82" t="str">
            <v>9004</v>
          </cell>
          <cell r="D82">
            <v>0</v>
          </cell>
        </row>
        <row r="83">
          <cell r="A83" t="str">
            <v>9006</v>
          </cell>
          <cell r="D83">
            <v>0</v>
          </cell>
        </row>
        <row r="84">
          <cell r="A84" t="str">
            <v>9007</v>
          </cell>
          <cell r="D84">
            <v>0</v>
          </cell>
        </row>
        <row r="86">
          <cell r="D86">
            <v>704009107</v>
          </cell>
        </row>
        <row r="89">
          <cell r="A89" t="str">
            <v>002</v>
          </cell>
          <cell r="D89">
            <v>0</v>
          </cell>
        </row>
        <row r="90">
          <cell r="A90" t="str">
            <v>008</v>
          </cell>
        </row>
        <row r="91">
          <cell r="A91" t="str">
            <v>012</v>
          </cell>
        </row>
        <row r="92">
          <cell r="A92" t="str">
            <v>013</v>
          </cell>
          <cell r="D92">
            <v>0</v>
          </cell>
        </row>
        <row r="93">
          <cell r="A93">
            <v>8700</v>
          </cell>
        </row>
        <row r="95">
          <cell r="D95">
            <v>0</v>
          </cell>
        </row>
      </sheetData>
      <sheetData sheetId="14"/>
      <sheetData sheetId="15">
        <row r="7">
          <cell r="A7">
            <v>8700</v>
          </cell>
          <cell r="D7">
            <v>0</v>
          </cell>
        </row>
        <row r="8">
          <cell r="A8" t="str">
            <v>1100</v>
          </cell>
          <cell r="D8">
            <v>0</v>
          </cell>
        </row>
        <row r="9">
          <cell r="A9" t="str">
            <v>1103</v>
          </cell>
          <cell r="D9">
            <v>0</v>
          </cell>
        </row>
        <row r="10">
          <cell r="A10" t="str">
            <v>1110</v>
          </cell>
          <cell r="D10">
            <v>4523773.0970000001</v>
          </cell>
        </row>
        <row r="11">
          <cell r="A11" t="str">
            <v>1112</v>
          </cell>
          <cell r="D11">
            <v>203632.8</v>
          </cell>
        </row>
        <row r="12">
          <cell r="A12" t="str">
            <v>1116</v>
          </cell>
          <cell r="D12">
            <v>2931984.5889999997</v>
          </cell>
        </row>
        <row r="13">
          <cell r="A13" t="str">
            <v>1117</v>
          </cell>
          <cell r="D13">
            <v>0</v>
          </cell>
        </row>
        <row r="14">
          <cell r="A14" t="str">
            <v>1118</v>
          </cell>
          <cell r="D14">
            <v>1055681.425</v>
          </cell>
        </row>
        <row r="15">
          <cell r="A15" t="str">
            <v>1119</v>
          </cell>
          <cell r="D15">
            <v>0</v>
          </cell>
        </row>
        <row r="16">
          <cell r="A16" t="str">
            <v>1120</v>
          </cell>
          <cell r="D16">
            <v>744588</v>
          </cell>
        </row>
        <row r="17">
          <cell r="A17" t="str">
            <v>1180</v>
          </cell>
          <cell r="D17">
            <v>85590</v>
          </cell>
        </row>
        <row r="18">
          <cell r="A18" t="str">
            <v>1190</v>
          </cell>
          <cell r="D18">
            <v>0</v>
          </cell>
        </row>
        <row r="19">
          <cell r="A19" t="str">
            <v>1194</v>
          </cell>
          <cell r="D19">
            <v>0</v>
          </cell>
        </row>
        <row r="20">
          <cell r="A20" t="str">
            <v>1196</v>
          </cell>
          <cell r="D20">
            <v>0</v>
          </cell>
        </row>
        <row r="21">
          <cell r="A21" t="str">
            <v>1197</v>
          </cell>
          <cell r="D21">
            <v>0</v>
          </cell>
        </row>
        <row r="22">
          <cell r="A22" t="str">
            <v>1198</v>
          </cell>
          <cell r="D22">
            <v>0</v>
          </cell>
        </row>
        <row r="23">
          <cell r="A23">
            <v>1199</v>
          </cell>
          <cell r="D23">
            <v>21690972</v>
          </cell>
        </row>
        <row r="24">
          <cell r="A24" t="str">
            <v>1205</v>
          </cell>
          <cell r="D24">
            <v>0</v>
          </cell>
        </row>
        <row r="25">
          <cell r="A25" t="str">
            <v>1206</v>
          </cell>
          <cell r="D25">
            <v>0</v>
          </cell>
        </row>
        <row r="26">
          <cell r="A26" t="str">
            <v>1213</v>
          </cell>
          <cell r="D26">
            <v>0</v>
          </cell>
        </row>
        <row r="27">
          <cell r="A27" t="str">
            <v>1223</v>
          </cell>
          <cell r="D27">
            <v>0</v>
          </cell>
        </row>
        <row r="28">
          <cell r="A28" t="str">
            <v>1224</v>
          </cell>
          <cell r="D28">
            <v>0</v>
          </cell>
        </row>
        <row r="29">
          <cell r="A29" t="str">
            <v>1225</v>
          </cell>
          <cell r="D29">
            <v>0</v>
          </cell>
        </row>
        <row r="30">
          <cell r="A30" t="str">
            <v>1227</v>
          </cell>
          <cell r="D30">
            <v>0</v>
          </cell>
        </row>
        <row r="31">
          <cell r="A31">
            <v>1228</v>
          </cell>
          <cell r="D31">
            <v>0</v>
          </cell>
        </row>
        <row r="32">
          <cell r="A32" t="str">
            <v>1229</v>
          </cell>
          <cell r="D32">
            <v>0</v>
          </cell>
        </row>
        <row r="33">
          <cell r="A33" t="str">
            <v>1230</v>
          </cell>
          <cell r="D33">
            <v>0</v>
          </cell>
        </row>
        <row r="34">
          <cell r="A34" t="str">
            <v>1234</v>
          </cell>
          <cell r="D34">
            <v>0</v>
          </cell>
        </row>
        <row r="35">
          <cell r="A35" t="str">
            <v>1251</v>
          </cell>
          <cell r="D35">
            <v>0</v>
          </cell>
        </row>
        <row r="36">
          <cell r="A36" t="str">
            <v>1253</v>
          </cell>
          <cell r="D36">
            <v>0</v>
          </cell>
        </row>
        <row r="37">
          <cell r="A37" t="str">
            <v>1261</v>
          </cell>
          <cell r="D37">
            <v>0</v>
          </cell>
        </row>
        <row r="38">
          <cell r="A38" t="str">
            <v>1262</v>
          </cell>
          <cell r="D38">
            <v>0</v>
          </cell>
        </row>
        <row r="39">
          <cell r="A39" t="str">
            <v>1275</v>
          </cell>
          <cell r="D39">
            <v>0</v>
          </cell>
        </row>
        <row r="40">
          <cell r="A40" t="str">
            <v>1278</v>
          </cell>
          <cell r="D40">
            <v>0</v>
          </cell>
        </row>
        <row r="41">
          <cell r="A41" t="str">
            <v>1282</v>
          </cell>
          <cell r="D41">
            <v>0</v>
          </cell>
        </row>
        <row r="42">
          <cell r="A42" t="str">
            <v>1291</v>
          </cell>
          <cell r="D42">
            <v>0</v>
          </cell>
        </row>
        <row r="43">
          <cell r="A43" t="str">
            <v>1293</v>
          </cell>
          <cell r="D43">
            <v>0</v>
          </cell>
        </row>
        <row r="44">
          <cell r="A44">
            <v>2304</v>
          </cell>
          <cell r="D44">
            <v>0</v>
          </cell>
        </row>
        <row r="45">
          <cell r="A45" t="str">
            <v>2341</v>
          </cell>
          <cell r="D45">
            <v>0</v>
          </cell>
        </row>
        <row r="46">
          <cell r="A46" t="str">
            <v>2481</v>
          </cell>
          <cell r="D46">
            <v>0</v>
          </cell>
        </row>
        <row r="47">
          <cell r="A47" t="str">
            <v>2600</v>
          </cell>
          <cell r="D47">
            <v>0</v>
          </cell>
        </row>
        <row r="48">
          <cell r="A48" t="str">
            <v>2900</v>
          </cell>
          <cell r="D48">
            <v>0</v>
          </cell>
        </row>
        <row r="49">
          <cell r="A49" t="str">
            <v>2901</v>
          </cell>
          <cell r="D49">
            <v>0</v>
          </cell>
        </row>
        <row r="50">
          <cell r="A50" t="str">
            <v>2902</v>
          </cell>
          <cell r="D50">
            <v>0</v>
          </cell>
        </row>
        <row r="51">
          <cell r="A51" t="str">
            <v>3502</v>
          </cell>
          <cell r="D51">
            <v>13141537.717</v>
          </cell>
        </row>
        <row r="52">
          <cell r="A52" t="str">
            <v>4101</v>
          </cell>
          <cell r="D52">
            <v>0</v>
          </cell>
        </row>
        <row r="53">
          <cell r="A53" t="str">
            <v>4103</v>
          </cell>
          <cell r="D53">
            <v>1136893.7279999999</v>
          </cell>
        </row>
        <row r="54">
          <cell r="A54" t="str">
            <v>4402</v>
          </cell>
          <cell r="D54">
            <v>6689771.1969999997</v>
          </cell>
        </row>
        <row r="55">
          <cell r="A55" t="str">
            <v>4403</v>
          </cell>
          <cell r="D55">
            <v>185247.413</v>
          </cell>
        </row>
        <row r="56">
          <cell r="A56" t="str">
            <v>4602</v>
          </cell>
          <cell r="D56">
            <v>537997.77599999995</v>
          </cell>
        </row>
        <row r="57">
          <cell r="A57" t="str">
            <v>4604</v>
          </cell>
          <cell r="D57">
            <v>8648501.8819999993</v>
          </cell>
        </row>
        <row r="58">
          <cell r="A58" t="str">
            <v>4606</v>
          </cell>
          <cell r="D58">
            <v>542934.63800000004</v>
          </cell>
        </row>
        <row r="59">
          <cell r="A59" t="str">
            <v>4806</v>
          </cell>
          <cell r="D59">
            <v>137734.66200000001</v>
          </cell>
        </row>
        <row r="60">
          <cell r="A60" t="str">
            <v>4808</v>
          </cell>
          <cell r="D60">
            <v>1910687.1810000001</v>
          </cell>
        </row>
        <row r="61">
          <cell r="A61" t="str">
            <v>4809</v>
          </cell>
          <cell r="D61">
            <v>0</v>
          </cell>
        </row>
        <row r="62">
          <cell r="A62">
            <v>5504</v>
          </cell>
          <cell r="D62">
            <v>0</v>
          </cell>
        </row>
        <row r="63">
          <cell r="A63" t="str">
            <v>5702</v>
          </cell>
          <cell r="D63">
            <v>0</v>
          </cell>
        </row>
        <row r="64">
          <cell r="A64" t="str">
            <v>5704</v>
          </cell>
          <cell r="D64">
            <v>0</v>
          </cell>
        </row>
        <row r="65">
          <cell r="A65" t="str">
            <v>6502</v>
          </cell>
          <cell r="D65">
            <v>0</v>
          </cell>
        </row>
        <row r="66">
          <cell r="A66" t="str">
            <v>6702</v>
          </cell>
          <cell r="D66">
            <v>0</v>
          </cell>
        </row>
        <row r="67">
          <cell r="A67" t="str">
            <v>6703</v>
          </cell>
          <cell r="D67">
            <v>0</v>
          </cell>
        </row>
        <row r="68">
          <cell r="A68" t="str">
            <v>6704</v>
          </cell>
          <cell r="D68">
            <v>0</v>
          </cell>
        </row>
        <row r="69">
          <cell r="A69" t="str">
            <v>6706</v>
          </cell>
          <cell r="D69">
            <v>0</v>
          </cell>
        </row>
        <row r="70">
          <cell r="A70" t="str">
            <v>6708</v>
          </cell>
          <cell r="D70">
            <v>0</v>
          </cell>
        </row>
        <row r="71">
          <cell r="A71">
            <v>6710</v>
          </cell>
          <cell r="D71">
            <v>0</v>
          </cell>
        </row>
        <row r="72">
          <cell r="A72" t="str">
            <v>6712</v>
          </cell>
          <cell r="D72">
            <v>0</v>
          </cell>
        </row>
        <row r="73">
          <cell r="A73">
            <v>6714</v>
          </cell>
          <cell r="D73">
            <v>0</v>
          </cell>
        </row>
        <row r="74">
          <cell r="A74">
            <v>6716</v>
          </cell>
          <cell r="D74">
            <v>0</v>
          </cell>
        </row>
        <row r="75">
          <cell r="A75" t="str">
            <v>8401</v>
          </cell>
          <cell r="D75">
            <v>1194409.5430000001</v>
          </cell>
        </row>
        <row r="76">
          <cell r="A76" t="str">
            <v>8405</v>
          </cell>
          <cell r="D76">
            <v>121387.45499999999</v>
          </cell>
        </row>
        <row r="77">
          <cell r="A77" t="str">
            <v>8420</v>
          </cell>
          <cell r="D77">
            <v>101493.38799999999</v>
          </cell>
        </row>
        <row r="78">
          <cell r="A78" t="str">
            <v>8422</v>
          </cell>
          <cell r="D78">
            <v>26454.468999999997</v>
          </cell>
        </row>
        <row r="79">
          <cell r="A79" t="str">
            <v>8431</v>
          </cell>
          <cell r="D79">
            <v>241733.75699999998</v>
          </cell>
        </row>
        <row r="80">
          <cell r="A80" t="str">
            <v>8433</v>
          </cell>
          <cell r="D80">
            <v>110399.682</v>
          </cell>
        </row>
        <row r="81">
          <cell r="A81" t="str">
            <v>9002</v>
          </cell>
          <cell r="D81">
            <v>0</v>
          </cell>
        </row>
        <row r="82">
          <cell r="A82" t="str">
            <v>9003</v>
          </cell>
          <cell r="D82">
            <v>0</v>
          </cell>
        </row>
        <row r="83">
          <cell r="A83" t="str">
            <v>9004</v>
          </cell>
          <cell r="D83">
            <v>0</v>
          </cell>
        </row>
        <row r="84">
          <cell r="A84" t="str">
            <v>9006</v>
          </cell>
          <cell r="D84">
            <v>0</v>
          </cell>
        </row>
        <row r="85">
          <cell r="A85" t="str">
            <v>9007</v>
          </cell>
          <cell r="D85">
            <v>0</v>
          </cell>
        </row>
        <row r="87">
          <cell r="D87">
            <v>65963406.398999982</v>
          </cell>
        </row>
        <row r="90">
          <cell r="A90">
            <v>3502</v>
          </cell>
          <cell r="D90">
            <v>34480.565744071122</v>
          </cell>
        </row>
        <row r="91">
          <cell r="A91">
            <v>3505</v>
          </cell>
          <cell r="D91">
            <v>221.39291508448369</v>
          </cell>
        </row>
        <row r="92">
          <cell r="A92">
            <v>4101</v>
          </cell>
          <cell r="D92">
            <v>1303.7374750027923</v>
          </cell>
        </row>
        <row r="93">
          <cell r="A93">
            <v>4103</v>
          </cell>
          <cell r="D93">
            <v>-3856.0986012517897</v>
          </cell>
        </row>
        <row r="94">
          <cell r="A94">
            <v>4202</v>
          </cell>
          <cell r="D94">
            <v>494.45977905972211</v>
          </cell>
        </row>
        <row r="95">
          <cell r="A95">
            <v>4402</v>
          </cell>
          <cell r="D95">
            <v>10315.972410103261</v>
          </cell>
        </row>
        <row r="96">
          <cell r="A96">
            <v>4404</v>
          </cell>
          <cell r="D96">
            <v>5347.5048123831066</v>
          </cell>
        </row>
        <row r="97">
          <cell r="A97">
            <v>4602</v>
          </cell>
          <cell r="D97">
            <v>0</v>
          </cell>
        </row>
        <row r="98">
          <cell r="A98">
            <v>4604</v>
          </cell>
          <cell r="D98">
            <v>24991.285057074896</v>
          </cell>
        </row>
        <row r="99">
          <cell r="A99">
            <v>4606</v>
          </cell>
          <cell r="D99">
            <v>-1509.9071698542789</v>
          </cell>
        </row>
        <row r="100">
          <cell r="A100">
            <v>5102</v>
          </cell>
          <cell r="D100">
            <v>50642.74188167078</v>
          </cell>
        </row>
        <row r="101">
          <cell r="A101">
            <v>5104</v>
          </cell>
          <cell r="D101">
            <v>302.0866541131623</v>
          </cell>
        </row>
        <row r="102">
          <cell r="A102">
            <v>5202</v>
          </cell>
          <cell r="D102">
            <v>21432.987261381801</v>
          </cell>
        </row>
        <row r="103">
          <cell r="A103">
            <v>5302</v>
          </cell>
          <cell r="D103">
            <v>1449.8661601811768</v>
          </cell>
        </row>
        <row r="104">
          <cell r="A104">
            <v>5402</v>
          </cell>
          <cell r="D104">
            <v>1493.3958453880625</v>
          </cell>
        </row>
        <row r="105">
          <cell r="A105">
            <v>5404</v>
          </cell>
          <cell r="D105">
            <v>1403.1536592817447</v>
          </cell>
        </row>
        <row r="106">
          <cell r="A106">
            <v>5502</v>
          </cell>
          <cell r="D106">
            <v>2368.3893241595929</v>
          </cell>
        </row>
        <row r="107">
          <cell r="A107">
            <v>5504</v>
          </cell>
          <cell r="D107">
            <v>305.92475538946832</v>
          </cell>
        </row>
        <row r="108">
          <cell r="A108">
            <v>5505</v>
          </cell>
          <cell r="D108">
            <v>6552.8558375957118</v>
          </cell>
        </row>
        <row r="109">
          <cell r="A109">
            <v>6102</v>
          </cell>
          <cell r="D109">
            <v>381.75065865307579</v>
          </cell>
        </row>
        <row r="110">
          <cell r="A110">
            <v>6202</v>
          </cell>
          <cell r="D110">
            <v>2589.1269536603168</v>
          </cell>
        </row>
        <row r="111">
          <cell r="A111">
            <v>6204</v>
          </cell>
          <cell r="D111">
            <v>1299.1504759164754</v>
          </cell>
        </row>
        <row r="112">
          <cell r="A112">
            <v>6206</v>
          </cell>
          <cell r="D112">
            <v>1248.2254248357317</v>
          </cell>
        </row>
        <row r="113">
          <cell r="A113">
            <v>6208</v>
          </cell>
          <cell r="D113">
            <v>102.97344887650405</v>
          </cell>
        </row>
        <row r="114">
          <cell r="A114">
            <v>6402</v>
          </cell>
          <cell r="D114">
            <v>7798.1792834176513</v>
          </cell>
        </row>
        <row r="115">
          <cell r="A115">
            <v>6490</v>
          </cell>
          <cell r="D115">
            <v>3994.3400819195908</v>
          </cell>
        </row>
        <row r="116">
          <cell r="A116">
            <v>6502</v>
          </cell>
          <cell r="D116">
            <v>2948.5042902393157</v>
          </cell>
        </row>
        <row r="117">
          <cell r="A117">
            <v>6602</v>
          </cell>
          <cell r="D117">
            <v>948.29185192635066</v>
          </cell>
        </row>
        <row r="119">
          <cell r="D119">
            <v>179050.85627027982</v>
          </cell>
        </row>
        <row r="122">
          <cell r="A122" t="str">
            <v>002</v>
          </cell>
          <cell r="D122">
            <v>5340423.08761873</v>
          </cell>
        </row>
        <row r="123">
          <cell r="A123" t="str">
            <v>008</v>
          </cell>
        </row>
        <row r="124">
          <cell r="A124" t="str">
            <v>012</v>
          </cell>
        </row>
        <row r="125">
          <cell r="A125" t="str">
            <v>013</v>
          </cell>
          <cell r="D125">
            <v>4375037.0159609867</v>
          </cell>
        </row>
        <row r="126">
          <cell r="A126">
            <v>8700</v>
          </cell>
        </row>
        <row r="128">
          <cell r="D128">
            <v>9715460.1035797168</v>
          </cell>
        </row>
      </sheetData>
      <sheetData sheetId="16"/>
      <sheetData sheetId="17"/>
      <sheetData sheetId="18"/>
      <sheetData sheetId="19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otes"/>
      <sheetName val="IVal for CVA"/>
      <sheetName val="Prelims Rec"/>
      <sheetName val="Orig bill"/>
      <sheetName val="OB rpa"/>
      <sheetName val="Orig Water bill"/>
      <sheetName val="OWB rpa"/>
      <sheetName val="Var bill"/>
      <sheetName val="VB rpa"/>
      <sheetName val="Water Var bill"/>
      <sheetName val="WVB rpa"/>
      <sheetName val="PS+15%"/>
      <sheetName val="PS15 rpa"/>
      <sheetName val="PS+nil"/>
      <sheetName val="PS0 rpa"/>
      <sheetName val="DWKS+15%"/>
      <sheetName val="DWK rpa"/>
      <sheetName val="Claims"/>
      <sheetName val="tender total"/>
      <sheetName val="tender RPA"/>
    </sheetNames>
    <sheetDataSet>
      <sheetData sheetId="0"/>
      <sheetData sheetId="1"/>
      <sheetData sheetId="2"/>
      <sheetData sheetId="3">
        <row r="7">
          <cell r="A7">
            <v>8700</v>
          </cell>
          <cell r="D7">
            <v>-841617860</v>
          </cell>
        </row>
        <row r="8">
          <cell r="A8" t="str">
            <v>1100</v>
          </cell>
          <cell r="D8">
            <v>1015392047.6</v>
          </cell>
        </row>
        <row r="9">
          <cell r="A9" t="str">
            <v>1103</v>
          </cell>
          <cell r="D9">
            <v>0</v>
          </cell>
        </row>
        <row r="10">
          <cell r="A10" t="str">
            <v>1110</v>
          </cell>
          <cell r="D10">
            <v>1150879619.0880001</v>
          </cell>
        </row>
        <row r="11">
          <cell r="A11" t="str">
            <v>1112</v>
          </cell>
          <cell r="D11">
            <v>51864615.159999996</v>
          </cell>
        </row>
        <row r="12">
          <cell r="A12" t="str">
            <v>1116</v>
          </cell>
          <cell r="D12">
            <v>874380735.73699999</v>
          </cell>
        </row>
        <row r="13">
          <cell r="A13" t="str">
            <v>1117</v>
          </cell>
          <cell r="D13">
            <v>1240301.9269999999</v>
          </cell>
        </row>
        <row r="14">
          <cell r="A14" t="str">
            <v>1118</v>
          </cell>
          <cell r="D14">
            <v>288567654.77200001</v>
          </cell>
        </row>
        <row r="15">
          <cell r="A15" t="str">
            <v>1119</v>
          </cell>
          <cell r="D15">
            <v>28486427.160999998</v>
          </cell>
        </row>
        <row r="16">
          <cell r="A16" t="str">
            <v>1120</v>
          </cell>
          <cell r="D16">
            <v>0</v>
          </cell>
        </row>
        <row r="17">
          <cell r="A17" t="str">
            <v>1180</v>
          </cell>
          <cell r="D17">
            <v>187397597.94300002</v>
          </cell>
        </row>
        <row r="18">
          <cell r="A18" t="str">
            <v>1190</v>
          </cell>
          <cell r="D18">
            <v>10754403.312000001</v>
          </cell>
        </row>
        <row r="19">
          <cell r="A19" t="str">
            <v>1194</v>
          </cell>
          <cell r="D19">
            <v>0</v>
          </cell>
        </row>
        <row r="20">
          <cell r="A20" t="str">
            <v>1196</v>
          </cell>
          <cell r="D20">
            <v>459041909.185</v>
          </cell>
        </row>
        <row r="21">
          <cell r="A21" t="str">
            <v>1197</v>
          </cell>
          <cell r="D21">
            <v>0</v>
          </cell>
        </row>
        <row r="22">
          <cell r="A22" t="str">
            <v>1198</v>
          </cell>
          <cell r="D22">
            <v>0</v>
          </cell>
        </row>
        <row r="23">
          <cell r="A23" t="str">
            <v>1205</v>
          </cell>
          <cell r="D23">
            <v>679099.32799999998</v>
          </cell>
        </row>
        <row r="24">
          <cell r="A24" t="str">
            <v>1206</v>
          </cell>
          <cell r="D24">
            <v>0</v>
          </cell>
        </row>
        <row r="25">
          <cell r="A25" t="str">
            <v>1213</v>
          </cell>
          <cell r="D25">
            <v>0</v>
          </cell>
        </row>
        <row r="26">
          <cell r="A26" t="str">
            <v>1223</v>
          </cell>
          <cell r="D26">
            <v>0</v>
          </cell>
        </row>
        <row r="27">
          <cell r="A27" t="str">
            <v>1224</v>
          </cell>
          <cell r="D27">
            <v>0</v>
          </cell>
        </row>
        <row r="28">
          <cell r="A28" t="str">
            <v>1225</v>
          </cell>
          <cell r="D28">
            <v>0</v>
          </cell>
        </row>
        <row r="29">
          <cell r="A29" t="str">
            <v>1227</v>
          </cell>
          <cell r="D29">
            <v>2057801.7420000001</v>
          </cell>
        </row>
        <row r="30">
          <cell r="A30">
            <v>1228</v>
          </cell>
          <cell r="D30">
            <v>0</v>
          </cell>
        </row>
        <row r="31">
          <cell r="A31" t="str">
            <v>1229</v>
          </cell>
          <cell r="D31">
            <v>21235647.403999999</v>
          </cell>
        </row>
        <row r="32">
          <cell r="A32" t="str">
            <v>1230</v>
          </cell>
          <cell r="D32">
            <v>7520169.4359999998</v>
          </cell>
        </row>
        <row r="33">
          <cell r="A33" t="str">
            <v>1234</v>
          </cell>
          <cell r="D33">
            <v>0</v>
          </cell>
        </row>
        <row r="34">
          <cell r="A34" t="str">
            <v>1251</v>
          </cell>
          <cell r="D34">
            <v>86610757.659999996</v>
          </cell>
        </row>
        <row r="35">
          <cell r="A35" t="str">
            <v>1253</v>
          </cell>
          <cell r="D35">
            <v>6012575</v>
          </cell>
        </row>
        <row r="36">
          <cell r="A36" t="str">
            <v>1261</v>
          </cell>
          <cell r="D36">
            <v>0</v>
          </cell>
        </row>
        <row r="37">
          <cell r="A37" t="str">
            <v>1262</v>
          </cell>
          <cell r="D37">
            <v>0</v>
          </cell>
        </row>
        <row r="38">
          <cell r="A38" t="str">
            <v>1275</v>
          </cell>
          <cell r="D38">
            <v>0</v>
          </cell>
        </row>
        <row r="39">
          <cell r="A39" t="str">
            <v>1278</v>
          </cell>
          <cell r="D39">
            <v>0</v>
          </cell>
        </row>
        <row r="40">
          <cell r="A40" t="str">
            <v>1282</v>
          </cell>
          <cell r="D40">
            <v>0</v>
          </cell>
        </row>
        <row r="41">
          <cell r="A41" t="str">
            <v>1291</v>
          </cell>
          <cell r="D41">
            <v>6774884730</v>
          </cell>
        </row>
        <row r="42">
          <cell r="A42" t="str">
            <v>1293</v>
          </cell>
          <cell r="D42">
            <v>0</v>
          </cell>
        </row>
        <row r="43">
          <cell r="A43">
            <v>2304</v>
          </cell>
          <cell r="D43">
            <v>3510419552</v>
          </cell>
        </row>
        <row r="44">
          <cell r="A44" t="str">
            <v>2341</v>
          </cell>
          <cell r="D44">
            <v>0</v>
          </cell>
        </row>
        <row r="45">
          <cell r="A45" t="str">
            <v>2481</v>
          </cell>
          <cell r="D45">
            <v>423868000</v>
          </cell>
        </row>
        <row r="46">
          <cell r="A46" t="str">
            <v>2600</v>
          </cell>
          <cell r="D46">
            <v>224436669.80000001</v>
          </cell>
        </row>
        <row r="47">
          <cell r="A47">
            <v>2603</v>
          </cell>
          <cell r="D47">
            <v>2207659817</v>
          </cell>
        </row>
        <row r="48">
          <cell r="A48" t="str">
            <v>2900</v>
          </cell>
          <cell r="D48">
            <v>0</v>
          </cell>
        </row>
        <row r="49">
          <cell r="A49" t="str">
            <v>2901</v>
          </cell>
          <cell r="D49">
            <v>0</v>
          </cell>
        </row>
        <row r="50">
          <cell r="A50" t="str">
            <v>2902</v>
          </cell>
          <cell r="D50">
            <v>0</v>
          </cell>
        </row>
        <row r="51">
          <cell r="A51" t="str">
            <v>3502</v>
          </cell>
          <cell r="D51">
            <v>1378897159.6530001</v>
          </cell>
        </row>
        <row r="52">
          <cell r="A52" t="str">
            <v>4101</v>
          </cell>
          <cell r="D52">
            <v>3940480.6579999998</v>
          </cell>
        </row>
        <row r="53">
          <cell r="A53" t="str">
            <v>4103</v>
          </cell>
          <cell r="D53">
            <v>335063477.26200002</v>
          </cell>
        </row>
        <row r="54">
          <cell r="A54" t="str">
            <v>4402</v>
          </cell>
          <cell r="D54">
            <v>881664299.60000002</v>
          </cell>
        </row>
        <row r="55">
          <cell r="A55" t="str">
            <v>4403</v>
          </cell>
          <cell r="D55">
            <v>370172515.5</v>
          </cell>
        </row>
        <row r="56">
          <cell r="A56" t="str">
            <v>4602</v>
          </cell>
          <cell r="D56">
            <v>19404603.949999999</v>
          </cell>
        </row>
        <row r="57">
          <cell r="A57" t="str">
            <v>4604</v>
          </cell>
          <cell r="D57">
            <v>891520041.39999998</v>
          </cell>
        </row>
        <row r="58">
          <cell r="A58" t="str">
            <v>4606</v>
          </cell>
          <cell r="D58">
            <v>1766282131</v>
          </cell>
        </row>
        <row r="59">
          <cell r="A59" t="str">
            <v>4806</v>
          </cell>
          <cell r="D59">
            <v>14843106.26</v>
          </cell>
        </row>
        <row r="60">
          <cell r="A60" t="str">
            <v>4808</v>
          </cell>
          <cell r="D60">
            <v>152419368.69999999</v>
          </cell>
        </row>
        <row r="61">
          <cell r="A61" t="str">
            <v>4809</v>
          </cell>
          <cell r="D61">
            <v>0</v>
          </cell>
        </row>
        <row r="62">
          <cell r="A62">
            <v>5504</v>
          </cell>
          <cell r="D62">
            <v>0</v>
          </cell>
        </row>
        <row r="63">
          <cell r="A63" t="str">
            <v>5702</v>
          </cell>
          <cell r="D63">
            <v>423877013</v>
          </cell>
        </row>
        <row r="64">
          <cell r="A64" t="str">
            <v>5704</v>
          </cell>
          <cell r="D64">
            <v>138365839.80000001</v>
          </cell>
        </row>
        <row r="65">
          <cell r="A65" t="str">
            <v>6502</v>
          </cell>
          <cell r="D65">
            <v>14920449.25</v>
          </cell>
        </row>
        <row r="66">
          <cell r="A66" t="str">
            <v>6702</v>
          </cell>
          <cell r="D66">
            <v>794981450</v>
          </cell>
        </row>
        <row r="67">
          <cell r="A67" t="str">
            <v>6703</v>
          </cell>
          <cell r="D67">
            <v>207196758.80000001</v>
          </cell>
        </row>
        <row r="68">
          <cell r="A68" t="str">
            <v>6704</v>
          </cell>
          <cell r="D68">
            <v>841750458.20000005</v>
          </cell>
        </row>
        <row r="69">
          <cell r="A69" t="str">
            <v>6706</v>
          </cell>
          <cell r="D69">
            <v>1517500539</v>
          </cell>
        </row>
        <row r="70">
          <cell r="A70" t="str">
            <v>6708</v>
          </cell>
          <cell r="D70">
            <v>134697395.69999999</v>
          </cell>
        </row>
        <row r="71">
          <cell r="A71">
            <v>6710</v>
          </cell>
          <cell r="D71">
            <v>0</v>
          </cell>
        </row>
        <row r="72">
          <cell r="A72" t="str">
            <v>6712</v>
          </cell>
          <cell r="D72">
            <v>1104577671.5900002</v>
          </cell>
        </row>
        <row r="73">
          <cell r="A73">
            <v>6714</v>
          </cell>
          <cell r="D73">
            <v>0</v>
          </cell>
        </row>
        <row r="74">
          <cell r="A74">
            <v>6716</v>
          </cell>
          <cell r="D74">
            <v>0</v>
          </cell>
        </row>
        <row r="75">
          <cell r="A75" t="str">
            <v>8401</v>
          </cell>
          <cell r="D75">
            <v>50193223.942000002</v>
          </cell>
        </row>
        <row r="76">
          <cell r="A76" t="str">
            <v>8405</v>
          </cell>
          <cell r="D76">
            <v>50843682.75</v>
          </cell>
        </row>
        <row r="77">
          <cell r="A77" t="str">
            <v>8420</v>
          </cell>
          <cell r="D77">
            <v>40654566.142999999</v>
          </cell>
        </row>
        <row r="78">
          <cell r="A78" t="str">
            <v>8422</v>
          </cell>
          <cell r="D78">
            <v>10749022.916999999</v>
          </cell>
        </row>
        <row r="79">
          <cell r="A79" t="str">
            <v>8431</v>
          </cell>
          <cell r="D79">
            <v>100239953.506</v>
          </cell>
        </row>
        <row r="80">
          <cell r="A80" t="str">
            <v>8433</v>
          </cell>
          <cell r="D80">
            <v>42633688.520000003</v>
          </cell>
        </row>
        <row r="81">
          <cell r="A81" t="str">
            <v>9002</v>
          </cell>
          <cell r="D81">
            <v>98324085.510000005</v>
          </cell>
        </row>
        <row r="82">
          <cell r="A82" t="str">
            <v>9003</v>
          </cell>
          <cell r="D82">
            <v>138298013.5</v>
          </cell>
        </row>
        <row r="83">
          <cell r="A83" t="str">
            <v>9004</v>
          </cell>
          <cell r="D83">
            <v>379928794.89999998</v>
          </cell>
        </row>
        <row r="84">
          <cell r="A84" t="str">
            <v>9006</v>
          </cell>
          <cell r="D84">
            <v>19664817.120000001</v>
          </cell>
        </row>
        <row r="85">
          <cell r="A85" t="str">
            <v>9007</v>
          </cell>
          <cell r="D85">
            <v>27659602.670000002</v>
          </cell>
        </row>
        <row r="87">
          <cell r="D87">
            <v>28443036482.056</v>
          </cell>
        </row>
        <row r="90">
          <cell r="A90">
            <v>3502</v>
          </cell>
          <cell r="D90">
            <v>1177780362.1980653</v>
          </cell>
        </row>
        <row r="91">
          <cell r="A91">
            <v>3505</v>
          </cell>
          <cell r="D91">
            <v>7562295.5160219381</v>
          </cell>
        </row>
        <row r="92">
          <cell r="A92">
            <v>4101</v>
          </cell>
          <cell r="D92">
            <v>44532807.463694513</v>
          </cell>
        </row>
        <row r="93">
          <cell r="A93">
            <v>4103</v>
          </cell>
          <cell r="D93">
            <v>-131715855.27231997</v>
          </cell>
        </row>
        <row r="94">
          <cell r="A94">
            <v>4202</v>
          </cell>
          <cell r="D94">
            <v>16889659.583774999</v>
          </cell>
        </row>
        <row r="95">
          <cell r="A95">
            <v>4402</v>
          </cell>
          <cell r="D95">
            <v>352370950.40083063</v>
          </cell>
        </row>
        <row r="96">
          <cell r="A96">
            <v>4404</v>
          </cell>
          <cell r="D96">
            <v>182659014.40052313</v>
          </cell>
        </row>
        <row r="97">
          <cell r="A97">
            <v>4602</v>
          </cell>
          <cell r="D97">
            <v>0</v>
          </cell>
        </row>
        <row r="98">
          <cell r="A98">
            <v>4604</v>
          </cell>
          <cell r="D98">
            <v>853647384.5814997</v>
          </cell>
        </row>
        <row r="99">
          <cell r="A99">
            <v>4606</v>
          </cell>
          <cell r="D99">
            <v>-51575111.226306096</v>
          </cell>
        </row>
        <row r="100">
          <cell r="A100">
            <v>5102</v>
          </cell>
          <cell r="D100">
            <v>1729844786.1561952</v>
          </cell>
        </row>
        <row r="101">
          <cell r="A101">
            <v>5104</v>
          </cell>
          <cell r="D101">
            <v>10318616.334123803</v>
          </cell>
        </row>
        <row r="102">
          <cell r="A102">
            <v>5202</v>
          </cell>
          <cell r="D102">
            <v>732103750.47391236</v>
          </cell>
        </row>
        <row r="103">
          <cell r="A103">
            <v>5302</v>
          </cell>
          <cell r="D103">
            <v>49524242.263064601</v>
          </cell>
        </row>
        <row r="104">
          <cell r="A104">
            <v>5402</v>
          </cell>
          <cell r="D104">
            <v>51011120.662620708</v>
          </cell>
        </row>
        <row r="105">
          <cell r="A105">
            <v>5404</v>
          </cell>
          <cell r="D105">
            <v>47928645.873003311</v>
          </cell>
        </row>
        <row r="106">
          <cell r="A106">
            <v>5502</v>
          </cell>
          <cell r="D106">
            <v>80898975.287676543</v>
          </cell>
        </row>
        <row r="107">
          <cell r="A107">
            <v>5504</v>
          </cell>
          <cell r="D107">
            <v>10449717.440321222</v>
          </cell>
        </row>
        <row r="108">
          <cell r="A108">
            <v>5505</v>
          </cell>
          <cell r="D108">
            <v>223831156.92242524</v>
          </cell>
        </row>
        <row r="109">
          <cell r="A109">
            <v>6102</v>
          </cell>
          <cell r="D109">
            <v>13039763.684709286</v>
          </cell>
        </row>
        <row r="110">
          <cell r="A110">
            <v>6202</v>
          </cell>
          <cell r="D110">
            <v>88438887.688006237</v>
          </cell>
        </row>
        <row r="111">
          <cell r="A111">
            <v>6204</v>
          </cell>
          <cell r="D111">
            <v>44376125.653848819</v>
          </cell>
        </row>
        <row r="112">
          <cell r="A112">
            <v>6206</v>
          </cell>
          <cell r="D112">
            <v>42636637.805765972</v>
          </cell>
        </row>
        <row r="113">
          <cell r="A113">
            <v>6208</v>
          </cell>
          <cell r="D113">
            <v>3517346.7516381107</v>
          </cell>
        </row>
        <row r="114">
          <cell r="A114">
            <v>6402</v>
          </cell>
          <cell r="D114">
            <v>266368669.50155413</v>
          </cell>
        </row>
        <row r="115">
          <cell r="A115">
            <v>6490</v>
          </cell>
          <cell r="D115">
            <v>136437880.49604231</v>
          </cell>
        </row>
        <row r="116">
          <cell r="A116">
            <v>6502</v>
          </cell>
          <cell r="D116">
            <v>100714427.85122325</v>
          </cell>
        </row>
        <row r="117">
          <cell r="A117">
            <v>6602</v>
          </cell>
          <cell r="D117">
            <v>32391565.994630963</v>
          </cell>
        </row>
        <row r="119">
          <cell r="D119">
            <v>6115983824.4865465</v>
          </cell>
        </row>
        <row r="122">
          <cell r="A122" t="str">
            <v>002</v>
          </cell>
          <cell r="D122">
            <v>2283723713.3758564</v>
          </cell>
        </row>
        <row r="123">
          <cell r="A123" t="str">
            <v>008</v>
          </cell>
        </row>
        <row r="124">
          <cell r="A124" t="str">
            <v>012</v>
          </cell>
        </row>
        <row r="125">
          <cell r="A125" t="str">
            <v>013</v>
          </cell>
          <cell r="D125">
            <v>1870895922.7240472</v>
          </cell>
        </row>
        <row r="126">
          <cell r="A126">
            <v>8700</v>
          </cell>
          <cell r="D126">
            <v>-304797974.21462363</v>
          </cell>
        </row>
        <row r="128">
          <cell r="D128">
            <v>3849821661.8852801</v>
          </cell>
        </row>
        <row r="130">
          <cell r="D130">
            <v>38408841968.427826</v>
          </cell>
        </row>
      </sheetData>
      <sheetData sheetId="4"/>
      <sheetData sheetId="5">
        <row r="7">
          <cell r="A7">
            <v>8700</v>
          </cell>
          <cell r="D7">
            <v>0</v>
          </cell>
        </row>
        <row r="8">
          <cell r="A8" t="str">
            <v>1100</v>
          </cell>
          <cell r="D8">
            <v>0</v>
          </cell>
        </row>
        <row r="9">
          <cell r="A9" t="str">
            <v>1103</v>
          </cell>
          <cell r="D9">
            <v>0</v>
          </cell>
        </row>
        <row r="10">
          <cell r="A10" t="str">
            <v>1110</v>
          </cell>
          <cell r="D10">
            <v>38074048.390999995</v>
          </cell>
        </row>
        <row r="11">
          <cell r="A11" t="str">
            <v>1112</v>
          </cell>
          <cell r="D11">
            <v>1822602.7009999999</v>
          </cell>
        </row>
        <row r="12">
          <cell r="A12" t="str">
            <v>1116</v>
          </cell>
          <cell r="D12">
            <v>85513056.748000011</v>
          </cell>
        </row>
        <row r="13">
          <cell r="A13" t="str">
            <v>1117</v>
          </cell>
          <cell r="D13">
            <v>0</v>
          </cell>
        </row>
        <row r="14">
          <cell r="A14" t="str">
            <v>1118</v>
          </cell>
          <cell r="D14">
            <v>22471319.577</v>
          </cell>
        </row>
        <row r="15">
          <cell r="A15" t="str">
            <v>1119</v>
          </cell>
          <cell r="D15">
            <v>6001238.2770000007</v>
          </cell>
        </row>
        <row r="16">
          <cell r="A16" t="str">
            <v>1120</v>
          </cell>
          <cell r="D16">
            <v>0</v>
          </cell>
        </row>
        <row r="17">
          <cell r="A17" t="str">
            <v>1180</v>
          </cell>
          <cell r="D17">
            <v>29448439.989</v>
          </cell>
        </row>
        <row r="18">
          <cell r="A18" t="str">
            <v>1190</v>
          </cell>
          <cell r="D18">
            <v>0</v>
          </cell>
        </row>
        <row r="19">
          <cell r="A19" t="str">
            <v>1194</v>
          </cell>
          <cell r="D19">
            <v>0</v>
          </cell>
        </row>
        <row r="20">
          <cell r="A20" t="str">
            <v>1196</v>
          </cell>
          <cell r="D20">
            <v>0</v>
          </cell>
        </row>
        <row r="21">
          <cell r="A21" t="str">
            <v>1197</v>
          </cell>
          <cell r="D21">
            <v>0</v>
          </cell>
        </row>
        <row r="22">
          <cell r="A22" t="str">
            <v>1198</v>
          </cell>
          <cell r="D22">
            <v>0</v>
          </cell>
        </row>
        <row r="23">
          <cell r="A23" t="str">
            <v>1205</v>
          </cell>
          <cell r="D23">
            <v>0</v>
          </cell>
        </row>
        <row r="24">
          <cell r="A24" t="str">
            <v>1206</v>
          </cell>
          <cell r="D24">
            <v>0</v>
          </cell>
        </row>
        <row r="25">
          <cell r="A25" t="str">
            <v>1213</v>
          </cell>
          <cell r="D25">
            <v>0</v>
          </cell>
        </row>
        <row r="26">
          <cell r="A26" t="str">
            <v>1223</v>
          </cell>
          <cell r="D26">
            <v>0</v>
          </cell>
        </row>
        <row r="27">
          <cell r="A27" t="str">
            <v>1224</v>
          </cell>
          <cell r="D27">
            <v>175102029.22</v>
          </cell>
        </row>
        <row r="28">
          <cell r="A28" t="str">
            <v>1225</v>
          </cell>
          <cell r="D28">
            <v>0</v>
          </cell>
        </row>
        <row r="29">
          <cell r="A29" t="str">
            <v>1227</v>
          </cell>
          <cell r="D29">
            <v>3280311788.973</v>
          </cell>
        </row>
        <row r="30">
          <cell r="A30">
            <v>1228</v>
          </cell>
          <cell r="D30">
            <v>318665741.12</v>
          </cell>
        </row>
        <row r="31">
          <cell r="A31" t="str">
            <v>1229</v>
          </cell>
          <cell r="D31">
            <v>0</v>
          </cell>
        </row>
        <row r="32">
          <cell r="A32" t="str">
            <v>1230</v>
          </cell>
          <cell r="D32">
            <v>0</v>
          </cell>
        </row>
        <row r="33">
          <cell r="A33" t="str">
            <v>1234</v>
          </cell>
          <cell r="D33">
            <v>354195197.37300003</v>
          </cell>
        </row>
        <row r="34">
          <cell r="A34" t="str">
            <v>1251</v>
          </cell>
          <cell r="D34">
            <v>0</v>
          </cell>
        </row>
        <row r="35">
          <cell r="A35" t="str">
            <v>1253</v>
          </cell>
          <cell r="D35">
            <v>0</v>
          </cell>
        </row>
        <row r="36">
          <cell r="A36" t="str">
            <v>1261</v>
          </cell>
          <cell r="D36">
            <v>0</v>
          </cell>
        </row>
        <row r="37">
          <cell r="A37" t="str">
            <v>1262</v>
          </cell>
          <cell r="D37">
            <v>0</v>
          </cell>
        </row>
        <row r="38">
          <cell r="A38" t="str">
            <v>1275</v>
          </cell>
          <cell r="D38">
            <v>0</v>
          </cell>
        </row>
        <row r="39">
          <cell r="A39" t="str">
            <v>1278</v>
          </cell>
          <cell r="D39">
            <v>0</v>
          </cell>
        </row>
        <row r="40">
          <cell r="A40" t="str">
            <v>1282</v>
          </cell>
          <cell r="D40">
            <v>0</v>
          </cell>
        </row>
        <row r="41">
          <cell r="A41" t="str">
            <v>1291</v>
          </cell>
          <cell r="D41">
            <v>0</v>
          </cell>
        </row>
        <row r="42">
          <cell r="A42" t="str">
            <v>1293</v>
          </cell>
          <cell r="D42">
            <v>0</v>
          </cell>
        </row>
        <row r="43">
          <cell r="A43">
            <v>2304</v>
          </cell>
          <cell r="D43">
            <v>0</v>
          </cell>
        </row>
        <row r="44">
          <cell r="A44" t="str">
            <v>2341</v>
          </cell>
          <cell r="D44">
            <v>0</v>
          </cell>
        </row>
        <row r="45">
          <cell r="A45" t="str">
            <v>2481</v>
          </cell>
          <cell r="D45">
            <v>0</v>
          </cell>
        </row>
        <row r="46">
          <cell r="A46" t="str">
            <v>2600</v>
          </cell>
          <cell r="D46">
            <v>0</v>
          </cell>
        </row>
        <row r="47">
          <cell r="A47" t="str">
            <v>2900</v>
          </cell>
          <cell r="D47">
            <v>0</v>
          </cell>
        </row>
        <row r="48">
          <cell r="A48" t="str">
            <v>2901</v>
          </cell>
          <cell r="D48">
            <v>0</v>
          </cell>
        </row>
        <row r="49">
          <cell r="A49" t="str">
            <v>2902</v>
          </cell>
          <cell r="D49">
            <v>0</v>
          </cell>
        </row>
        <row r="50">
          <cell r="A50" t="str">
            <v>3502</v>
          </cell>
          <cell r="D50">
            <v>275551184.10299999</v>
          </cell>
        </row>
        <row r="51">
          <cell r="A51" t="str">
            <v>4101</v>
          </cell>
          <cell r="D51">
            <v>159604.30100000001</v>
          </cell>
        </row>
        <row r="52">
          <cell r="A52" t="str">
            <v>4103</v>
          </cell>
          <cell r="D52">
            <v>141168499.29800001</v>
          </cell>
        </row>
        <row r="53">
          <cell r="A53" t="str">
            <v>4402</v>
          </cell>
          <cell r="D53">
            <v>93079586.359999999</v>
          </cell>
        </row>
        <row r="54">
          <cell r="A54" t="str">
            <v>4403</v>
          </cell>
          <cell r="D54">
            <v>76314989.629999995</v>
          </cell>
        </row>
        <row r="55">
          <cell r="A55" t="str">
            <v>4602</v>
          </cell>
          <cell r="D55">
            <v>636682.38800000004</v>
          </cell>
        </row>
        <row r="56">
          <cell r="A56" t="str">
            <v>4604</v>
          </cell>
          <cell r="D56">
            <v>155840762.59999999</v>
          </cell>
        </row>
        <row r="57">
          <cell r="A57" t="str">
            <v>4606</v>
          </cell>
          <cell r="D57">
            <v>172709150.69999999</v>
          </cell>
        </row>
        <row r="58">
          <cell r="A58" t="str">
            <v>4806</v>
          </cell>
          <cell r="D58">
            <v>488065.337</v>
          </cell>
        </row>
        <row r="59">
          <cell r="A59" t="str">
            <v>4808</v>
          </cell>
          <cell r="D59">
            <v>21411615.559999999</v>
          </cell>
        </row>
        <row r="60">
          <cell r="A60" t="str">
            <v>4809</v>
          </cell>
          <cell r="D60">
            <v>0</v>
          </cell>
        </row>
        <row r="61">
          <cell r="A61">
            <v>5504</v>
          </cell>
          <cell r="D61">
            <v>0</v>
          </cell>
        </row>
        <row r="62">
          <cell r="A62" t="str">
            <v>5702</v>
          </cell>
          <cell r="D62">
            <v>110010000</v>
          </cell>
        </row>
        <row r="63">
          <cell r="A63" t="str">
            <v>5704</v>
          </cell>
          <cell r="D63">
            <v>0</v>
          </cell>
        </row>
        <row r="64">
          <cell r="A64" t="str">
            <v>6502</v>
          </cell>
          <cell r="D64">
            <v>604334.36600000004</v>
          </cell>
        </row>
        <row r="65">
          <cell r="A65" t="str">
            <v>6702</v>
          </cell>
          <cell r="D65">
            <v>0</v>
          </cell>
        </row>
        <row r="66">
          <cell r="A66" t="str">
            <v>6703</v>
          </cell>
          <cell r="D66">
            <v>0</v>
          </cell>
        </row>
        <row r="67">
          <cell r="A67" t="str">
            <v>6704</v>
          </cell>
          <cell r="D67">
            <v>0</v>
          </cell>
        </row>
        <row r="68">
          <cell r="A68" t="str">
            <v>6706</v>
          </cell>
          <cell r="D68">
            <v>0</v>
          </cell>
        </row>
        <row r="69">
          <cell r="A69" t="str">
            <v>6708</v>
          </cell>
          <cell r="D69">
            <v>0</v>
          </cell>
        </row>
        <row r="70">
          <cell r="A70">
            <v>6710</v>
          </cell>
          <cell r="D70">
            <v>0</v>
          </cell>
        </row>
        <row r="71">
          <cell r="A71" t="str">
            <v>6712</v>
          </cell>
          <cell r="D71">
            <v>0</v>
          </cell>
        </row>
        <row r="72">
          <cell r="A72">
            <v>6714</v>
          </cell>
          <cell r="D72">
            <v>0</v>
          </cell>
        </row>
        <row r="73">
          <cell r="A73">
            <v>6716</v>
          </cell>
          <cell r="D73">
            <v>0</v>
          </cell>
        </row>
        <row r="74">
          <cell r="A74" t="str">
            <v>8401</v>
          </cell>
          <cell r="D74">
            <v>4536666.1370000001</v>
          </cell>
        </row>
        <row r="75">
          <cell r="A75" t="str">
            <v>8405</v>
          </cell>
          <cell r="D75">
            <v>5673178.3810000001</v>
          </cell>
        </row>
        <row r="76">
          <cell r="A76" t="str">
            <v>8420</v>
          </cell>
          <cell r="D76">
            <v>4745589.5150000006</v>
          </cell>
        </row>
        <row r="77">
          <cell r="A77" t="str">
            <v>8422</v>
          </cell>
          <cell r="D77">
            <v>1236275.98</v>
          </cell>
        </row>
        <row r="78">
          <cell r="A78" t="str">
            <v>8431</v>
          </cell>
          <cell r="D78">
            <v>11301295.6</v>
          </cell>
        </row>
        <row r="79">
          <cell r="A79" t="str">
            <v>8433</v>
          </cell>
          <cell r="D79">
            <v>5162026.6919999998</v>
          </cell>
        </row>
        <row r="80">
          <cell r="A80" t="str">
            <v>9002</v>
          </cell>
          <cell r="D80">
            <v>3982495.6260000002</v>
          </cell>
        </row>
        <row r="81">
          <cell r="A81" t="str">
            <v>9003</v>
          </cell>
          <cell r="D81">
            <v>5601590.2010000004</v>
          </cell>
        </row>
        <row r="82">
          <cell r="A82" t="str">
            <v>9004</v>
          </cell>
          <cell r="D82">
            <v>0</v>
          </cell>
        </row>
        <row r="83">
          <cell r="A83" t="str">
            <v>9006</v>
          </cell>
          <cell r="D83">
            <v>796499.12600000005</v>
          </cell>
        </row>
        <row r="84">
          <cell r="A84" t="str">
            <v>9007</v>
          </cell>
          <cell r="D84">
            <v>1120318.0390000001</v>
          </cell>
        </row>
        <row r="89">
          <cell r="A89">
            <v>3502</v>
          </cell>
        </row>
        <row r="90">
          <cell r="A90">
            <v>3505</v>
          </cell>
        </row>
        <row r="91">
          <cell r="A91">
            <v>4101</v>
          </cell>
        </row>
        <row r="92">
          <cell r="A92">
            <v>4103</v>
          </cell>
        </row>
        <row r="93">
          <cell r="A93">
            <v>4202</v>
          </cell>
        </row>
        <row r="94">
          <cell r="A94">
            <v>4402</v>
          </cell>
        </row>
        <row r="95">
          <cell r="A95">
            <v>4404</v>
          </cell>
        </row>
        <row r="96">
          <cell r="A96">
            <v>4602</v>
          </cell>
        </row>
        <row r="97">
          <cell r="A97">
            <v>4604</v>
          </cell>
        </row>
        <row r="98">
          <cell r="A98">
            <v>4606</v>
          </cell>
        </row>
        <row r="99">
          <cell r="A99">
            <v>5102</v>
          </cell>
        </row>
        <row r="100">
          <cell r="A100">
            <v>5104</v>
          </cell>
        </row>
        <row r="101">
          <cell r="A101">
            <v>5202</v>
          </cell>
        </row>
        <row r="102">
          <cell r="A102">
            <v>5302</v>
          </cell>
        </row>
        <row r="103">
          <cell r="A103">
            <v>5402</v>
          </cell>
        </row>
        <row r="104">
          <cell r="A104">
            <v>5404</v>
          </cell>
        </row>
        <row r="105">
          <cell r="A105">
            <v>5502</v>
          </cell>
        </row>
        <row r="106">
          <cell r="A106">
            <v>5504</v>
          </cell>
        </row>
        <row r="107">
          <cell r="A107">
            <v>5505</v>
          </cell>
        </row>
        <row r="108">
          <cell r="A108">
            <v>6102</v>
          </cell>
        </row>
        <row r="109">
          <cell r="A109">
            <v>6202</v>
          </cell>
        </row>
        <row r="110">
          <cell r="A110">
            <v>6204</v>
          </cell>
        </row>
        <row r="111">
          <cell r="A111">
            <v>6206</v>
          </cell>
        </row>
        <row r="112">
          <cell r="A112">
            <v>6208</v>
          </cell>
        </row>
        <row r="113">
          <cell r="A113">
            <v>6402</v>
          </cell>
        </row>
        <row r="114">
          <cell r="A114">
            <v>6490</v>
          </cell>
        </row>
        <row r="115">
          <cell r="A115">
            <v>6502</v>
          </cell>
        </row>
        <row r="116">
          <cell r="A116">
            <v>6602</v>
          </cell>
        </row>
        <row r="121">
          <cell r="A121" t="str">
            <v>002</v>
          </cell>
        </row>
        <row r="122">
          <cell r="A122" t="str">
            <v>008</v>
          </cell>
        </row>
        <row r="123">
          <cell r="A123" t="str">
            <v>012</v>
          </cell>
        </row>
        <row r="124">
          <cell r="A124" t="str">
            <v>013</v>
          </cell>
        </row>
        <row r="125">
          <cell r="A125">
            <v>8700</v>
          </cell>
        </row>
      </sheetData>
      <sheetData sheetId="6"/>
      <sheetData sheetId="7">
        <row r="7">
          <cell r="A7">
            <v>8700</v>
          </cell>
          <cell r="D7">
            <v>0</v>
          </cell>
        </row>
        <row r="8">
          <cell r="A8" t="str">
            <v>1100</v>
          </cell>
          <cell r="D8">
            <v>27155947.199999999</v>
          </cell>
        </row>
        <row r="9">
          <cell r="A9" t="str">
            <v>1103</v>
          </cell>
          <cell r="D9">
            <v>227345209.09999999</v>
          </cell>
        </row>
        <row r="10">
          <cell r="A10" t="str">
            <v>1110</v>
          </cell>
          <cell r="D10">
            <v>1977785678.1600001</v>
          </cell>
        </row>
        <row r="11">
          <cell r="A11" t="str">
            <v>1112</v>
          </cell>
          <cell r="D11">
            <v>101350063.7</v>
          </cell>
        </row>
        <row r="12">
          <cell r="A12" t="str">
            <v>1116</v>
          </cell>
          <cell r="D12">
            <v>1398297671.7450001</v>
          </cell>
        </row>
        <row r="13">
          <cell r="A13" t="str">
            <v>1117</v>
          </cell>
          <cell r="D13">
            <v>42681233.119999997</v>
          </cell>
        </row>
        <row r="14">
          <cell r="A14" t="str">
            <v>1118</v>
          </cell>
          <cell r="D14">
            <v>989294316.3599999</v>
          </cell>
        </row>
        <row r="15">
          <cell r="A15" t="str">
            <v>1119</v>
          </cell>
          <cell r="D15">
            <v>294482089.89999998</v>
          </cell>
        </row>
        <row r="16">
          <cell r="A16" t="str">
            <v>1120</v>
          </cell>
          <cell r="D16">
            <v>592159486.39999998</v>
          </cell>
        </row>
        <row r="17">
          <cell r="A17" t="str">
            <v>1180</v>
          </cell>
          <cell r="D17">
            <v>0</v>
          </cell>
        </row>
        <row r="18">
          <cell r="A18" t="str">
            <v>1190</v>
          </cell>
          <cell r="D18">
            <v>0</v>
          </cell>
        </row>
        <row r="19">
          <cell r="A19" t="str">
            <v>1194</v>
          </cell>
          <cell r="D19">
            <v>0</v>
          </cell>
        </row>
        <row r="20">
          <cell r="A20" t="str">
            <v>1196</v>
          </cell>
          <cell r="D20">
            <v>5444975.1279999996</v>
          </cell>
        </row>
        <row r="21">
          <cell r="A21" t="str">
            <v>1197</v>
          </cell>
          <cell r="D21">
            <v>0</v>
          </cell>
        </row>
        <row r="22">
          <cell r="A22" t="str">
            <v>1198</v>
          </cell>
          <cell r="D22">
            <v>0</v>
          </cell>
        </row>
        <row r="23">
          <cell r="A23" t="str">
            <v>1205</v>
          </cell>
          <cell r="D23">
            <v>6267447.4469999997</v>
          </cell>
        </row>
        <row r="24">
          <cell r="A24" t="str">
            <v>1206</v>
          </cell>
          <cell r="D24">
            <v>0</v>
          </cell>
        </row>
        <row r="25">
          <cell r="A25" t="str">
            <v>1213</v>
          </cell>
          <cell r="D25">
            <v>0</v>
          </cell>
        </row>
        <row r="26">
          <cell r="A26" t="str">
            <v>1223</v>
          </cell>
          <cell r="D26">
            <v>0</v>
          </cell>
        </row>
        <row r="27">
          <cell r="A27" t="str">
            <v>1224</v>
          </cell>
          <cell r="D27">
            <v>0</v>
          </cell>
        </row>
        <row r="28">
          <cell r="A28" t="str">
            <v>1225</v>
          </cell>
          <cell r="D28">
            <v>0</v>
          </cell>
        </row>
        <row r="29">
          <cell r="A29" t="str">
            <v>1227</v>
          </cell>
          <cell r="D29">
            <v>839398199.9000001</v>
          </cell>
        </row>
        <row r="30">
          <cell r="A30">
            <v>1228</v>
          </cell>
          <cell r="D30">
            <v>0</v>
          </cell>
        </row>
        <row r="31">
          <cell r="A31" t="str">
            <v>1229</v>
          </cell>
          <cell r="D31">
            <v>305062.04100000003</v>
          </cell>
        </row>
        <row r="32">
          <cell r="A32" t="str">
            <v>1230</v>
          </cell>
          <cell r="D32">
            <v>13581953.27</v>
          </cell>
        </row>
        <row r="33">
          <cell r="A33" t="str">
            <v>1234</v>
          </cell>
          <cell r="D33">
            <v>0</v>
          </cell>
        </row>
        <row r="34">
          <cell r="A34" t="str">
            <v>1251</v>
          </cell>
          <cell r="D34">
            <v>0</v>
          </cell>
        </row>
        <row r="35">
          <cell r="A35" t="str">
            <v>1253</v>
          </cell>
          <cell r="D35">
            <v>19317150</v>
          </cell>
        </row>
        <row r="36">
          <cell r="A36" t="str">
            <v>1261</v>
          </cell>
          <cell r="D36">
            <v>21166149.289999999</v>
          </cell>
        </row>
        <row r="37">
          <cell r="A37" t="str">
            <v>1262</v>
          </cell>
          <cell r="D37">
            <v>0</v>
          </cell>
        </row>
        <row r="38">
          <cell r="A38" t="str">
            <v>1275</v>
          </cell>
          <cell r="D38">
            <v>0</v>
          </cell>
        </row>
        <row r="39">
          <cell r="A39" t="str">
            <v>1278</v>
          </cell>
          <cell r="D39">
            <v>0</v>
          </cell>
        </row>
        <row r="40">
          <cell r="A40" t="str">
            <v>1282</v>
          </cell>
          <cell r="D40">
            <v>0</v>
          </cell>
        </row>
        <row r="41">
          <cell r="A41" t="str">
            <v>1291</v>
          </cell>
          <cell r="D41">
            <v>0</v>
          </cell>
        </row>
        <row r="42">
          <cell r="A42" t="str">
            <v>1293</v>
          </cell>
          <cell r="D42">
            <v>0</v>
          </cell>
        </row>
        <row r="43">
          <cell r="A43">
            <v>2304</v>
          </cell>
          <cell r="D43">
            <v>455992283</v>
          </cell>
        </row>
        <row r="44">
          <cell r="A44">
            <v>2012</v>
          </cell>
          <cell r="D44">
            <v>10700000</v>
          </cell>
        </row>
        <row r="45">
          <cell r="A45" t="str">
            <v>2481</v>
          </cell>
          <cell r="D45">
            <v>0</v>
          </cell>
        </row>
        <row r="46">
          <cell r="A46" t="str">
            <v>2600</v>
          </cell>
          <cell r="D46">
            <v>253138481.40000001</v>
          </cell>
        </row>
        <row r="47">
          <cell r="A47" t="str">
            <v>2900</v>
          </cell>
          <cell r="D47">
            <v>0</v>
          </cell>
        </row>
        <row r="48">
          <cell r="A48" t="str">
            <v>2901</v>
          </cell>
          <cell r="D48">
            <v>0</v>
          </cell>
        </row>
        <row r="49">
          <cell r="A49" t="str">
            <v>2902</v>
          </cell>
          <cell r="D49">
            <v>0</v>
          </cell>
        </row>
        <row r="50">
          <cell r="A50" t="str">
            <v>3502</v>
          </cell>
          <cell r="D50">
            <v>1863974080.5929999</v>
          </cell>
        </row>
        <row r="51">
          <cell r="A51" t="str">
            <v>4101</v>
          </cell>
          <cell r="D51">
            <v>7302264.8909999998</v>
          </cell>
        </row>
        <row r="52">
          <cell r="A52" t="str">
            <v>4103</v>
          </cell>
          <cell r="D52">
            <v>207203399.185</v>
          </cell>
        </row>
        <row r="53">
          <cell r="A53" t="str">
            <v>4402</v>
          </cell>
          <cell r="D53">
            <v>443451615</v>
          </cell>
        </row>
        <row r="54">
          <cell r="A54" t="str">
            <v>4403</v>
          </cell>
          <cell r="D54">
            <v>255141639.5</v>
          </cell>
        </row>
        <row r="55">
          <cell r="A55" t="str">
            <v>4602</v>
          </cell>
          <cell r="D55">
            <v>29129687.670000002</v>
          </cell>
        </row>
        <row r="56">
          <cell r="A56" t="str">
            <v>4604</v>
          </cell>
          <cell r="D56">
            <v>572836874.89999998</v>
          </cell>
        </row>
        <row r="57">
          <cell r="A57" t="str">
            <v>4606</v>
          </cell>
          <cell r="D57">
            <v>767371196.79999995</v>
          </cell>
        </row>
        <row r="58">
          <cell r="A58" t="str">
            <v>4806</v>
          </cell>
          <cell r="D58">
            <v>22330114.789999999</v>
          </cell>
        </row>
        <row r="59">
          <cell r="A59" t="str">
            <v>4808</v>
          </cell>
          <cell r="D59">
            <v>65140527.289999999</v>
          </cell>
        </row>
        <row r="60">
          <cell r="A60" t="str">
            <v>4809</v>
          </cell>
          <cell r="D60">
            <v>0</v>
          </cell>
        </row>
        <row r="61">
          <cell r="A61">
            <v>5504</v>
          </cell>
          <cell r="D61">
            <v>0</v>
          </cell>
        </row>
        <row r="62">
          <cell r="A62" t="str">
            <v>5702</v>
          </cell>
          <cell r="D62">
            <v>0</v>
          </cell>
        </row>
        <row r="63">
          <cell r="A63" t="str">
            <v>5704</v>
          </cell>
          <cell r="D63">
            <v>0</v>
          </cell>
        </row>
        <row r="64">
          <cell r="A64" t="str">
            <v>6502</v>
          </cell>
          <cell r="D64">
            <v>27649691.050000001</v>
          </cell>
        </row>
        <row r="65">
          <cell r="A65" t="str">
            <v>6702</v>
          </cell>
          <cell r="D65">
            <v>0</v>
          </cell>
        </row>
        <row r="66">
          <cell r="A66" t="str">
            <v>6703</v>
          </cell>
          <cell r="D66">
            <v>202066667</v>
          </cell>
        </row>
        <row r="67">
          <cell r="A67" t="str">
            <v>6704</v>
          </cell>
          <cell r="D67">
            <v>0</v>
          </cell>
        </row>
        <row r="68">
          <cell r="A68" t="str">
            <v>6706</v>
          </cell>
          <cell r="D68">
            <v>0</v>
          </cell>
        </row>
        <row r="69">
          <cell r="A69" t="str">
            <v>6708</v>
          </cell>
          <cell r="D69">
            <v>0</v>
          </cell>
        </row>
        <row r="70">
          <cell r="A70">
            <v>6710</v>
          </cell>
          <cell r="D70">
            <v>0</v>
          </cell>
        </row>
        <row r="71">
          <cell r="A71" t="str">
            <v>6712</v>
          </cell>
          <cell r="D71">
            <v>0</v>
          </cell>
        </row>
        <row r="72">
          <cell r="A72">
            <v>6714</v>
          </cell>
          <cell r="D72">
            <v>0</v>
          </cell>
        </row>
        <row r="73">
          <cell r="A73">
            <v>6716</v>
          </cell>
          <cell r="D73">
            <v>0</v>
          </cell>
        </row>
        <row r="74">
          <cell r="A74" t="str">
            <v>8401</v>
          </cell>
          <cell r="D74">
            <v>214311718.31</v>
          </cell>
        </row>
        <row r="75">
          <cell r="A75" t="str">
            <v>8405</v>
          </cell>
          <cell r="D75">
            <v>205910069.18000001</v>
          </cell>
        </row>
        <row r="76">
          <cell r="A76" t="str">
            <v>8420</v>
          </cell>
          <cell r="D76">
            <v>233431563.523</v>
          </cell>
        </row>
        <row r="77">
          <cell r="A77" t="str">
            <v>8422</v>
          </cell>
          <cell r="D77">
            <v>56203911.310999997</v>
          </cell>
        </row>
        <row r="78">
          <cell r="A78" t="str">
            <v>8431</v>
          </cell>
          <cell r="D78">
            <v>415994986.39700001</v>
          </cell>
        </row>
        <row r="79">
          <cell r="A79" t="str">
            <v>8433</v>
          </cell>
          <cell r="D79">
            <v>78746048.379999995</v>
          </cell>
        </row>
        <row r="80">
          <cell r="A80" t="str">
            <v>9002</v>
          </cell>
          <cell r="D80">
            <v>182208359.80000001</v>
          </cell>
        </row>
        <row r="81">
          <cell r="A81" t="str">
            <v>9003</v>
          </cell>
          <cell r="D81">
            <v>256285670.80000001</v>
          </cell>
        </row>
        <row r="82">
          <cell r="A82" t="str">
            <v>9004</v>
          </cell>
          <cell r="D82">
            <v>0</v>
          </cell>
        </row>
        <row r="83">
          <cell r="A83" t="str">
            <v>9006</v>
          </cell>
          <cell r="D83">
            <v>36441672</v>
          </cell>
        </row>
        <row r="84">
          <cell r="A84" t="str">
            <v>9007</v>
          </cell>
          <cell r="D84">
            <v>51257134.090000004</v>
          </cell>
        </row>
        <row r="86">
          <cell r="D86">
            <v>13470252289.620996</v>
          </cell>
        </row>
        <row r="89">
          <cell r="A89">
            <v>3502</v>
          </cell>
          <cell r="D89">
            <v>562430763.09798002</v>
          </cell>
        </row>
        <row r="90">
          <cell r="A90">
            <v>3505</v>
          </cell>
          <cell r="D90">
            <v>3611257.0512815076</v>
          </cell>
        </row>
        <row r="91">
          <cell r="A91">
            <v>4101</v>
          </cell>
          <cell r="D91">
            <v>21265952.200083531</v>
          </cell>
        </row>
        <row r="92">
          <cell r="A92">
            <v>4103</v>
          </cell>
          <cell r="D92">
            <v>-62898865.841724686</v>
          </cell>
        </row>
        <row r="93">
          <cell r="A93">
            <v>4202</v>
          </cell>
          <cell r="D93">
            <v>8065395.2409593752</v>
          </cell>
        </row>
        <row r="94">
          <cell r="A94">
            <v>4402</v>
          </cell>
          <cell r="D94">
            <v>168269287.6264576</v>
          </cell>
        </row>
        <row r="95">
          <cell r="A95">
            <v>4404</v>
          </cell>
          <cell r="D95">
            <v>87225982.155350879</v>
          </cell>
        </row>
        <row r="96">
          <cell r="A96">
            <v>4602</v>
          </cell>
          <cell r="D96">
            <v>0</v>
          </cell>
        </row>
        <row r="97">
          <cell r="A97">
            <v>4604</v>
          </cell>
          <cell r="D97">
            <v>407646081.84732765</v>
          </cell>
        </row>
        <row r="98">
          <cell r="A98">
            <v>4606</v>
          </cell>
          <cell r="D98">
            <v>-24628895.246426605</v>
          </cell>
        </row>
        <row r="99">
          <cell r="A99">
            <v>5102</v>
          </cell>
          <cell r="D99">
            <v>826060574.91326809</v>
          </cell>
        </row>
        <row r="100">
          <cell r="A100">
            <v>5104</v>
          </cell>
          <cell r="D100">
            <v>4927495.3507337943</v>
          </cell>
        </row>
        <row r="101">
          <cell r="A101">
            <v>5202</v>
          </cell>
          <cell r="D101">
            <v>349604802.6114831</v>
          </cell>
        </row>
        <row r="102">
          <cell r="A102">
            <v>5302</v>
          </cell>
          <cell r="D102">
            <v>23649534.549787734</v>
          </cell>
        </row>
        <row r="103">
          <cell r="A103">
            <v>5402</v>
          </cell>
          <cell r="D103">
            <v>24359570.291371621</v>
          </cell>
        </row>
        <row r="104">
          <cell r="A104">
            <v>5404</v>
          </cell>
          <cell r="D104">
            <v>22887582.216346096</v>
          </cell>
        </row>
        <row r="105">
          <cell r="A105">
            <v>5502</v>
          </cell>
          <cell r="D105">
            <v>38632052.176499851</v>
          </cell>
        </row>
        <row r="106">
          <cell r="A106">
            <v>5504</v>
          </cell>
          <cell r="D106">
            <v>4990100.6526799006</v>
          </cell>
        </row>
        <row r="107">
          <cell r="A107">
            <v>5505</v>
          </cell>
          <cell r="D107">
            <v>106887100.88359642</v>
          </cell>
        </row>
        <row r="108">
          <cell r="A108">
            <v>6102</v>
          </cell>
          <cell r="D108">
            <v>6226937.1057615159</v>
          </cell>
        </row>
        <row r="109">
          <cell r="A109">
            <v>6202</v>
          </cell>
          <cell r="D109">
            <v>42232620.517692991</v>
          </cell>
        </row>
        <row r="110">
          <cell r="A110">
            <v>6204</v>
          </cell>
          <cell r="D110">
            <v>21191131.229465015</v>
          </cell>
        </row>
        <row r="111">
          <cell r="A111">
            <v>6206</v>
          </cell>
          <cell r="D111">
            <v>20360465.759741064</v>
          </cell>
        </row>
        <row r="112">
          <cell r="A112">
            <v>6208</v>
          </cell>
          <cell r="D112">
            <v>1679654.4424565153</v>
          </cell>
        </row>
        <row r="113">
          <cell r="A113">
            <v>6402</v>
          </cell>
          <cell r="D113">
            <v>127200230.92723189</v>
          </cell>
        </row>
        <row r="114">
          <cell r="A114">
            <v>6490</v>
          </cell>
          <cell r="D114">
            <v>65153795.82288821</v>
          </cell>
        </row>
        <row r="115">
          <cell r="A115">
            <v>6502</v>
          </cell>
          <cell r="D115">
            <v>48094614.521866232</v>
          </cell>
        </row>
        <row r="116">
          <cell r="A116">
            <v>6602</v>
          </cell>
          <cell r="D116">
            <v>15468090.456440452</v>
          </cell>
        </row>
        <row r="118">
          <cell r="D118">
            <v>2920593312.5605998</v>
          </cell>
        </row>
        <row r="121">
          <cell r="A121" t="str">
            <v>002</v>
          </cell>
          <cell r="D121">
            <v>1090556874.646662</v>
          </cell>
        </row>
        <row r="122">
          <cell r="A122" t="str">
            <v>008</v>
          </cell>
        </row>
        <row r="123">
          <cell r="A123" t="str">
            <v>012</v>
          </cell>
        </row>
        <row r="124">
          <cell r="A124" t="str">
            <v>013</v>
          </cell>
          <cell r="D124">
            <v>893417359.6941247</v>
          </cell>
        </row>
        <row r="125">
          <cell r="A125">
            <v>8700</v>
          </cell>
          <cell r="D125">
            <v>-145551549.95819205</v>
          </cell>
        </row>
        <row r="127">
          <cell r="D127">
            <v>1838422684.3825946</v>
          </cell>
        </row>
      </sheetData>
      <sheetData sheetId="8"/>
      <sheetData sheetId="9">
        <row r="7">
          <cell r="A7">
            <v>8700</v>
          </cell>
          <cell r="D7">
            <v>0</v>
          </cell>
        </row>
        <row r="8">
          <cell r="A8" t="str">
            <v>1100</v>
          </cell>
          <cell r="D8">
            <v>44166326.399999999</v>
          </cell>
        </row>
        <row r="9">
          <cell r="A9" t="str">
            <v>1103</v>
          </cell>
          <cell r="D9">
            <v>0</v>
          </cell>
        </row>
        <row r="10">
          <cell r="A10" t="str">
            <v>1110</v>
          </cell>
          <cell r="D10">
            <v>0</v>
          </cell>
        </row>
        <row r="11">
          <cell r="A11" t="str">
            <v>1112</v>
          </cell>
          <cell r="D11">
            <v>0</v>
          </cell>
        </row>
        <row r="12">
          <cell r="A12" t="str">
            <v>1116</v>
          </cell>
          <cell r="D12">
            <v>0</v>
          </cell>
        </row>
        <row r="13">
          <cell r="A13" t="str">
            <v>1117</v>
          </cell>
          <cell r="D13">
            <v>0</v>
          </cell>
        </row>
        <row r="14">
          <cell r="A14" t="str">
            <v>1118</v>
          </cell>
          <cell r="D14">
            <v>0</v>
          </cell>
        </row>
        <row r="15">
          <cell r="A15" t="str">
            <v>1119</v>
          </cell>
          <cell r="D15">
            <v>0</v>
          </cell>
        </row>
        <row r="16">
          <cell r="A16" t="str">
            <v>1120</v>
          </cell>
          <cell r="D16">
            <v>0</v>
          </cell>
        </row>
        <row r="17">
          <cell r="A17" t="str">
            <v>1180</v>
          </cell>
          <cell r="D17">
            <v>0</v>
          </cell>
        </row>
        <row r="18">
          <cell r="A18" t="str">
            <v>1190</v>
          </cell>
          <cell r="D18">
            <v>0</v>
          </cell>
        </row>
        <row r="19">
          <cell r="A19" t="str">
            <v>1194</v>
          </cell>
          <cell r="D19">
            <v>0</v>
          </cell>
        </row>
        <row r="20">
          <cell r="A20" t="str">
            <v>1196</v>
          </cell>
          <cell r="D20">
            <v>0</v>
          </cell>
        </row>
        <row r="21">
          <cell r="A21" t="str">
            <v>1197</v>
          </cell>
          <cell r="D21">
            <v>0</v>
          </cell>
        </row>
        <row r="22">
          <cell r="A22" t="str">
            <v>1198</v>
          </cell>
          <cell r="D22">
            <v>0</v>
          </cell>
        </row>
        <row r="23">
          <cell r="A23" t="str">
            <v>1205</v>
          </cell>
          <cell r="D23">
            <v>0</v>
          </cell>
        </row>
        <row r="24">
          <cell r="A24" t="str">
            <v>1206</v>
          </cell>
          <cell r="D24">
            <v>0</v>
          </cell>
        </row>
        <row r="25">
          <cell r="A25" t="str">
            <v>1213</v>
          </cell>
          <cell r="D25">
            <v>0</v>
          </cell>
        </row>
        <row r="26">
          <cell r="A26" t="str">
            <v>1223</v>
          </cell>
          <cell r="D26">
            <v>0</v>
          </cell>
        </row>
        <row r="27">
          <cell r="A27" t="str">
            <v>1224</v>
          </cell>
          <cell r="D27">
            <v>13714026.300000001</v>
          </cell>
        </row>
        <row r="28">
          <cell r="A28" t="str">
            <v>1225</v>
          </cell>
          <cell r="D28">
            <v>0</v>
          </cell>
        </row>
        <row r="29">
          <cell r="A29" t="str">
            <v>1227</v>
          </cell>
          <cell r="D29">
            <v>0</v>
          </cell>
        </row>
        <row r="30">
          <cell r="A30">
            <v>1228</v>
          </cell>
          <cell r="D30">
            <v>0</v>
          </cell>
        </row>
        <row r="31">
          <cell r="A31" t="str">
            <v>1229</v>
          </cell>
          <cell r="D31">
            <v>0</v>
          </cell>
        </row>
        <row r="32">
          <cell r="A32" t="str">
            <v>1230</v>
          </cell>
          <cell r="D32">
            <v>17935936.559999999</v>
          </cell>
        </row>
        <row r="33">
          <cell r="A33" t="str">
            <v>1234</v>
          </cell>
          <cell r="D33">
            <v>3751076.8560000001</v>
          </cell>
        </row>
        <row r="34">
          <cell r="A34" t="str">
            <v>1251</v>
          </cell>
          <cell r="D34">
            <v>0</v>
          </cell>
        </row>
        <row r="35">
          <cell r="A35" t="str">
            <v>1253</v>
          </cell>
          <cell r="D35">
            <v>0</v>
          </cell>
        </row>
        <row r="36">
          <cell r="A36" t="str">
            <v>1261</v>
          </cell>
          <cell r="D36">
            <v>0</v>
          </cell>
        </row>
        <row r="37">
          <cell r="A37" t="str">
            <v>1262</v>
          </cell>
          <cell r="D37">
            <v>0</v>
          </cell>
        </row>
        <row r="38">
          <cell r="A38" t="str">
            <v>1275</v>
          </cell>
          <cell r="D38">
            <v>0</v>
          </cell>
        </row>
        <row r="39">
          <cell r="A39" t="str">
            <v>1278</v>
          </cell>
          <cell r="D39">
            <v>0</v>
          </cell>
        </row>
        <row r="40">
          <cell r="A40" t="str">
            <v>1282</v>
          </cell>
          <cell r="D40">
            <v>0</v>
          </cell>
        </row>
        <row r="41">
          <cell r="A41" t="str">
            <v>1291</v>
          </cell>
          <cell r="D41">
            <v>0</v>
          </cell>
        </row>
        <row r="42">
          <cell r="A42" t="str">
            <v>1293</v>
          </cell>
          <cell r="D42">
            <v>0</v>
          </cell>
        </row>
        <row r="43">
          <cell r="A43">
            <v>2304</v>
          </cell>
          <cell r="D43">
            <v>0</v>
          </cell>
        </row>
        <row r="44">
          <cell r="A44" t="str">
            <v>2341</v>
          </cell>
          <cell r="D44">
            <v>0</v>
          </cell>
        </row>
        <row r="45">
          <cell r="A45" t="str">
            <v>2481</v>
          </cell>
          <cell r="D45">
            <v>0</v>
          </cell>
        </row>
        <row r="46">
          <cell r="A46" t="str">
            <v>2600</v>
          </cell>
          <cell r="D46">
            <v>0</v>
          </cell>
        </row>
        <row r="47">
          <cell r="A47" t="str">
            <v>2900</v>
          </cell>
          <cell r="D47">
            <v>0</v>
          </cell>
        </row>
        <row r="48">
          <cell r="A48" t="str">
            <v>2901</v>
          </cell>
          <cell r="D48">
            <v>0</v>
          </cell>
        </row>
        <row r="49">
          <cell r="A49" t="str">
            <v>2902</v>
          </cell>
          <cell r="D49">
            <v>0</v>
          </cell>
        </row>
        <row r="50">
          <cell r="A50" t="str">
            <v>3502</v>
          </cell>
          <cell r="D50">
            <v>64804238.012999997</v>
          </cell>
        </row>
        <row r="51">
          <cell r="A51" t="str">
            <v>4101</v>
          </cell>
          <cell r="D51">
            <v>0</v>
          </cell>
        </row>
        <row r="52">
          <cell r="A52" t="str">
            <v>4103</v>
          </cell>
          <cell r="D52">
            <v>803709.47900000005</v>
          </cell>
        </row>
        <row r="53">
          <cell r="A53" t="str">
            <v>4402</v>
          </cell>
          <cell r="D53">
            <v>6018679.7769999998</v>
          </cell>
        </row>
        <row r="54">
          <cell r="A54" t="str">
            <v>4403</v>
          </cell>
          <cell r="D54">
            <v>39409488.700000003</v>
          </cell>
        </row>
        <row r="55">
          <cell r="A55" t="str">
            <v>4602</v>
          </cell>
          <cell r="D55">
            <v>0</v>
          </cell>
        </row>
        <row r="56">
          <cell r="A56" t="str">
            <v>4604</v>
          </cell>
          <cell r="D56">
            <v>8162660.3669999996</v>
          </cell>
        </row>
        <row r="57">
          <cell r="A57" t="str">
            <v>4606</v>
          </cell>
          <cell r="D57">
            <v>221013532.09999999</v>
          </cell>
        </row>
        <row r="58">
          <cell r="A58" t="str">
            <v>4806</v>
          </cell>
          <cell r="D58">
            <v>0</v>
          </cell>
        </row>
        <row r="59">
          <cell r="A59" t="str">
            <v>4808</v>
          </cell>
          <cell r="D59">
            <v>77937.462</v>
          </cell>
        </row>
        <row r="60">
          <cell r="A60" t="str">
            <v>4809</v>
          </cell>
          <cell r="D60">
            <v>0</v>
          </cell>
        </row>
        <row r="61">
          <cell r="A61">
            <v>5504</v>
          </cell>
          <cell r="D61">
            <v>0</v>
          </cell>
        </row>
        <row r="62">
          <cell r="A62" t="str">
            <v>5702</v>
          </cell>
          <cell r="D62">
            <v>0</v>
          </cell>
        </row>
        <row r="63">
          <cell r="A63" t="str">
            <v>5704</v>
          </cell>
          <cell r="D63">
            <v>0</v>
          </cell>
        </row>
        <row r="64">
          <cell r="A64" t="str">
            <v>6502</v>
          </cell>
          <cell r="D64">
            <v>0</v>
          </cell>
        </row>
        <row r="65">
          <cell r="A65" t="str">
            <v>6702</v>
          </cell>
          <cell r="D65">
            <v>0</v>
          </cell>
        </row>
        <row r="66">
          <cell r="A66" t="str">
            <v>6703</v>
          </cell>
          <cell r="D66">
            <v>0</v>
          </cell>
        </row>
        <row r="67">
          <cell r="A67" t="str">
            <v>6704</v>
          </cell>
          <cell r="D67">
            <v>0</v>
          </cell>
        </row>
        <row r="68">
          <cell r="A68" t="str">
            <v>6706</v>
          </cell>
          <cell r="D68">
            <v>0</v>
          </cell>
        </row>
        <row r="69">
          <cell r="A69" t="str">
            <v>6708</v>
          </cell>
          <cell r="D69">
            <v>0</v>
          </cell>
        </row>
        <row r="70">
          <cell r="A70">
            <v>6710</v>
          </cell>
          <cell r="D70">
            <v>0</v>
          </cell>
        </row>
        <row r="71">
          <cell r="A71" t="str">
            <v>6712</v>
          </cell>
          <cell r="D71">
            <v>0</v>
          </cell>
        </row>
        <row r="72">
          <cell r="A72">
            <v>6714</v>
          </cell>
          <cell r="D72">
            <v>0</v>
          </cell>
        </row>
        <row r="73">
          <cell r="A73">
            <v>6716</v>
          </cell>
          <cell r="D73">
            <v>0</v>
          </cell>
        </row>
        <row r="74">
          <cell r="A74" t="str">
            <v>8401</v>
          </cell>
          <cell r="D74">
            <v>0</v>
          </cell>
        </row>
        <row r="75">
          <cell r="A75" t="str">
            <v>8405</v>
          </cell>
          <cell r="D75">
            <v>0</v>
          </cell>
        </row>
        <row r="76">
          <cell r="A76" t="str">
            <v>8420</v>
          </cell>
          <cell r="D76">
            <v>0</v>
          </cell>
        </row>
        <row r="77">
          <cell r="A77" t="str">
            <v>8422</v>
          </cell>
          <cell r="D77">
            <v>0</v>
          </cell>
        </row>
        <row r="78">
          <cell r="A78" t="str">
            <v>8431</v>
          </cell>
          <cell r="D78">
            <v>0</v>
          </cell>
        </row>
        <row r="79">
          <cell r="A79" t="str">
            <v>8433</v>
          </cell>
          <cell r="D79">
            <v>0</v>
          </cell>
        </row>
        <row r="80">
          <cell r="A80" t="str">
            <v>9002</v>
          </cell>
          <cell r="D80">
            <v>0</v>
          </cell>
        </row>
        <row r="81">
          <cell r="A81" t="str">
            <v>9003</v>
          </cell>
          <cell r="D81">
            <v>0</v>
          </cell>
        </row>
        <row r="82">
          <cell r="A82" t="str">
            <v>9004</v>
          </cell>
          <cell r="D82">
            <v>0</v>
          </cell>
        </row>
        <row r="83">
          <cell r="A83" t="str">
            <v>9006</v>
          </cell>
          <cell r="D83">
            <v>0</v>
          </cell>
        </row>
        <row r="84">
          <cell r="A84" t="str">
            <v>9007</v>
          </cell>
          <cell r="D84">
            <v>0</v>
          </cell>
        </row>
        <row r="86">
          <cell r="D86">
            <v>419857612.01400006</v>
          </cell>
        </row>
        <row r="89">
          <cell r="A89">
            <v>3502</v>
          </cell>
          <cell r="D89">
            <v>17530543.009909268</v>
          </cell>
        </row>
        <row r="90">
          <cell r="A90">
            <v>3505</v>
          </cell>
          <cell r="D90">
            <v>112560.16066514474</v>
          </cell>
        </row>
        <row r="91">
          <cell r="A91">
            <v>4101</v>
          </cell>
          <cell r="D91">
            <v>662843.70299512497</v>
          </cell>
        </row>
        <row r="92">
          <cell r="A92">
            <v>4103</v>
          </cell>
          <cell r="D92">
            <v>-1960510.244566364</v>
          </cell>
        </row>
        <row r="93">
          <cell r="A93">
            <v>4202</v>
          </cell>
          <cell r="D93">
            <v>251392.29117686869</v>
          </cell>
        </row>
        <row r="94">
          <cell r="A94">
            <v>4402</v>
          </cell>
          <cell r="D94">
            <v>5244826.8791949423</v>
          </cell>
        </row>
        <row r="95">
          <cell r="A95">
            <v>4404</v>
          </cell>
          <cell r="D95">
            <v>2718768.1259347689</v>
          </cell>
        </row>
        <row r="96">
          <cell r="A96">
            <v>4602</v>
          </cell>
          <cell r="D96">
            <v>0</v>
          </cell>
        </row>
        <row r="97">
          <cell r="A97">
            <v>4604</v>
          </cell>
          <cell r="D97">
            <v>12706021.148776732</v>
          </cell>
        </row>
        <row r="98">
          <cell r="A98">
            <v>4606</v>
          </cell>
          <cell r="D98">
            <v>-767664.10326814884</v>
          </cell>
        </row>
        <row r="99">
          <cell r="A99">
            <v>5102</v>
          </cell>
          <cell r="D99">
            <v>25747685.559626233</v>
          </cell>
        </row>
        <row r="100">
          <cell r="A100">
            <v>5104</v>
          </cell>
          <cell r="D100">
            <v>153586.3164762884</v>
          </cell>
        </row>
        <row r="101">
          <cell r="A101">
            <v>5202</v>
          </cell>
          <cell r="D101">
            <v>10896918.217796283</v>
          </cell>
        </row>
        <row r="102">
          <cell r="A102">
            <v>5302</v>
          </cell>
          <cell r="D102">
            <v>737138.16844894784</v>
          </cell>
        </row>
        <row r="103">
          <cell r="A103">
            <v>5402</v>
          </cell>
          <cell r="D103">
            <v>759269.44739579444</v>
          </cell>
        </row>
        <row r="104">
          <cell r="A104">
            <v>5404</v>
          </cell>
          <cell r="D104">
            <v>713388.68846082641</v>
          </cell>
        </row>
        <row r="105">
          <cell r="A105">
            <v>5502</v>
          </cell>
          <cell r="D105">
            <v>1204131.9513015484</v>
          </cell>
        </row>
        <row r="106">
          <cell r="A106">
            <v>5504</v>
          </cell>
          <cell r="D106">
            <v>155537.67655547272</v>
          </cell>
        </row>
        <row r="107">
          <cell r="A107">
            <v>5505</v>
          </cell>
          <cell r="D107">
            <v>3331590.379095193</v>
          </cell>
        </row>
        <row r="108">
          <cell r="A108">
            <v>6102</v>
          </cell>
          <cell r="D108">
            <v>194088.93665643135</v>
          </cell>
        </row>
        <row r="109">
          <cell r="A109">
            <v>6202</v>
          </cell>
          <cell r="D109">
            <v>1316358.9529287834</v>
          </cell>
        </row>
        <row r="110">
          <cell r="A110">
            <v>6204</v>
          </cell>
          <cell r="D110">
            <v>660511.58972975833</v>
          </cell>
        </row>
        <row r="111">
          <cell r="A111">
            <v>6206</v>
          </cell>
          <cell r="D111">
            <v>634620.37306936143</v>
          </cell>
        </row>
        <row r="112">
          <cell r="A112">
            <v>6208</v>
          </cell>
          <cell r="D112">
            <v>52353.563100067317</v>
          </cell>
        </row>
        <row r="113">
          <cell r="A113">
            <v>6402</v>
          </cell>
          <cell r="D113">
            <v>3964735.333568098</v>
          </cell>
        </row>
        <row r="114">
          <cell r="A114">
            <v>6490</v>
          </cell>
          <cell r="D114">
            <v>2030794.7126516111</v>
          </cell>
        </row>
        <row r="115">
          <cell r="A115">
            <v>6502</v>
          </cell>
          <cell r="D115">
            <v>1499072.8881480184</v>
          </cell>
        </row>
        <row r="116">
          <cell r="A116">
            <v>6602</v>
          </cell>
          <cell r="D116">
            <v>482128.72200334718</v>
          </cell>
        </row>
        <row r="118">
          <cell r="D118">
            <v>91032692.447830409</v>
          </cell>
        </row>
        <row r="121">
          <cell r="A121" t="str">
            <v>002</v>
          </cell>
          <cell r="D121">
            <v>33991835.884722076</v>
          </cell>
        </row>
        <row r="122">
          <cell r="A122" t="str">
            <v>008</v>
          </cell>
        </row>
        <row r="123">
          <cell r="A123" t="str">
            <v>012</v>
          </cell>
        </row>
        <row r="124">
          <cell r="A124" t="str">
            <v>013</v>
          </cell>
          <cell r="D124">
            <v>27847145.777815443</v>
          </cell>
        </row>
        <row r="125">
          <cell r="A125">
            <v>8700</v>
          </cell>
          <cell r="D125">
            <v>-4536732.1172944698</v>
          </cell>
        </row>
        <row r="127">
          <cell r="D127">
            <v>57302249.545243047</v>
          </cell>
        </row>
      </sheetData>
      <sheetData sheetId="10"/>
      <sheetData sheetId="11">
        <row r="7">
          <cell r="A7">
            <v>8700</v>
          </cell>
          <cell r="D7">
            <v>0</v>
          </cell>
        </row>
        <row r="8">
          <cell r="A8" t="str">
            <v>1100</v>
          </cell>
          <cell r="D8">
            <v>0</v>
          </cell>
        </row>
        <row r="9">
          <cell r="A9" t="str">
            <v>1103</v>
          </cell>
          <cell r="D9">
            <v>0</v>
          </cell>
        </row>
        <row r="10">
          <cell r="A10" t="str">
            <v>1110</v>
          </cell>
          <cell r="D10">
            <v>0</v>
          </cell>
        </row>
        <row r="11">
          <cell r="A11" t="str">
            <v>1112</v>
          </cell>
          <cell r="D11">
            <v>0</v>
          </cell>
        </row>
        <row r="12">
          <cell r="A12" t="str">
            <v>1116</v>
          </cell>
          <cell r="D12">
            <v>0</v>
          </cell>
        </row>
        <row r="13">
          <cell r="A13" t="str">
            <v>1117</v>
          </cell>
          <cell r="D13">
            <v>0</v>
          </cell>
        </row>
        <row r="14">
          <cell r="A14" t="str">
            <v>1118</v>
          </cell>
          <cell r="D14">
            <v>0</v>
          </cell>
        </row>
        <row r="15">
          <cell r="A15" t="str">
            <v>1119</v>
          </cell>
          <cell r="D15">
            <v>0</v>
          </cell>
        </row>
        <row r="16">
          <cell r="A16" t="str">
            <v>1120</v>
          </cell>
          <cell r="D16">
            <v>0</v>
          </cell>
        </row>
        <row r="17">
          <cell r="A17" t="str">
            <v>1180</v>
          </cell>
          <cell r="D17">
            <v>0</v>
          </cell>
        </row>
        <row r="18">
          <cell r="A18" t="str">
            <v>1190</v>
          </cell>
          <cell r="D18">
            <v>0</v>
          </cell>
        </row>
        <row r="19">
          <cell r="A19" t="str">
            <v>1194</v>
          </cell>
          <cell r="D19">
            <v>0</v>
          </cell>
        </row>
        <row r="20">
          <cell r="A20" t="str">
            <v>1196</v>
          </cell>
          <cell r="D20">
            <v>0</v>
          </cell>
        </row>
        <row r="21">
          <cell r="A21" t="str">
            <v>1197</v>
          </cell>
          <cell r="D21">
            <v>0</v>
          </cell>
        </row>
        <row r="22">
          <cell r="A22" t="str">
            <v>1198</v>
          </cell>
          <cell r="D22">
            <v>0</v>
          </cell>
        </row>
        <row r="23">
          <cell r="A23" t="str">
            <v>1205</v>
          </cell>
          <cell r="D23">
            <v>0</v>
          </cell>
        </row>
        <row r="24">
          <cell r="A24" t="str">
            <v>1206</v>
          </cell>
          <cell r="D24">
            <v>0</v>
          </cell>
        </row>
        <row r="25">
          <cell r="A25" t="str">
            <v>1213</v>
          </cell>
          <cell r="D25">
            <v>0</v>
          </cell>
        </row>
        <row r="26">
          <cell r="A26" t="str">
            <v>1223</v>
          </cell>
          <cell r="D26">
            <v>0</v>
          </cell>
        </row>
        <row r="27">
          <cell r="A27" t="str">
            <v>1224</v>
          </cell>
          <cell r="D27">
            <v>0</v>
          </cell>
        </row>
        <row r="28">
          <cell r="A28" t="str">
            <v>1225</v>
          </cell>
          <cell r="D28">
            <v>0</v>
          </cell>
        </row>
        <row r="29">
          <cell r="A29" t="str">
            <v>1227</v>
          </cell>
          <cell r="D29">
            <v>0</v>
          </cell>
        </row>
        <row r="30">
          <cell r="A30">
            <v>1228</v>
          </cell>
          <cell r="D30">
            <v>0</v>
          </cell>
        </row>
        <row r="31">
          <cell r="A31" t="str">
            <v>1229</v>
          </cell>
          <cell r="D31">
            <v>0</v>
          </cell>
        </row>
        <row r="32">
          <cell r="A32" t="str">
            <v>1230</v>
          </cell>
          <cell r="D32">
            <v>0</v>
          </cell>
        </row>
        <row r="33">
          <cell r="A33" t="str">
            <v>1234</v>
          </cell>
          <cell r="D33">
            <v>0</v>
          </cell>
        </row>
        <row r="34">
          <cell r="A34" t="str">
            <v>1251</v>
          </cell>
          <cell r="D34">
            <v>0</v>
          </cell>
        </row>
        <row r="35">
          <cell r="A35" t="str">
            <v>1253</v>
          </cell>
          <cell r="D35">
            <v>0</v>
          </cell>
        </row>
        <row r="36">
          <cell r="A36" t="str">
            <v>1261</v>
          </cell>
          <cell r="D36">
            <v>0</v>
          </cell>
        </row>
        <row r="37">
          <cell r="A37" t="str">
            <v>1262</v>
          </cell>
          <cell r="D37">
            <v>0</v>
          </cell>
        </row>
        <row r="38">
          <cell r="A38" t="str">
            <v>1275</v>
          </cell>
          <cell r="D38">
            <v>0</v>
          </cell>
        </row>
        <row r="39">
          <cell r="A39" t="str">
            <v>1278</v>
          </cell>
          <cell r="D39">
            <v>0</v>
          </cell>
        </row>
        <row r="40">
          <cell r="A40" t="str">
            <v>1282</v>
          </cell>
          <cell r="D40">
            <v>0</v>
          </cell>
        </row>
        <row r="41">
          <cell r="A41" t="str">
            <v>1291</v>
          </cell>
          <cell r="D41">
            <v>0</v>
          </cell>
        </row>
        <row r="42">
          <cell r="A42" t="str">
            <v>1293</v>
          </cell>
          <cell r="D42">
            <v>0</v>
          </cell>
        </row>
        <row r="43">
          <cell r="A43">
            <v>2304</v>
          </cell>
          <cell r="D43">
            <v>0</v>
          </cell>
        </row>
        <row r="44">
          <cell r="A44" t="str">
            <v>2341</v>
          </cell>
          <cell r="D44">
            <v>0</v>
          </cell>
        </row>
        <row r="45">
          <cell r="A45" t="str">
            <v>2481</v>
          </cell>
          <cell r="D45">
            <v>0</v>
          </cell>
        </row>
        <row r="46">
          <cell r="A46" t="str">
            <v>2600</v>
          </cell>
          <cell r="D46">
            <v>0</v>
          </cell>
        </row>
        <row r="47">
          <cell r="A47" t="str">
            <v>2900</v>
          </cell>
          <cell r="D47">
            <v>0</v>
          </cell>
        </row>
        <row r="48">
          <cell r="A48" t="str">
            <v>2901</v>
          </cell>
          <cell r="D48">
            <v>0</v>
          </cell>
        </row>
        <row r="49">
          <cell r="A49" t="str">
            <v>2902</v>
          </cell>
          <cell r="D49">
            <v>0</v>
          </cell>
        </row>
        <row r="50">
          <cell r="A50" t="str">
            <v>3502</v>
          </cell>
          <cell r="D50">
            <v>0</v>
          </cell>
        </row>
        <row r="51">
          <cell r="A51" t="str">
            <v>4101</v>
          </cell>
          <cell r="D51">
            <v>0</v>
          </cell>
        </row>
        <row r="52">
          <cell r="A52" t="str">
            <v>4103</v>
          </cell>
          <cell r="D52">
            <v>0</v>
          </cell>
        </row>
        <row r="53">
          <cell r="A53" t="str">
            <v>4402</v>
          </cell>
          <cell r="D53">
            <v>0</v>
          </cell>
        </row>
        <row r="54">
          <cell r="A54" t="str">
            <v>4403</v>
          </cell>
          <cell r="D54">
            <v>0</v>
          </cell>
        </row>
        <row r="55">
          <cell r="A55" t="str">
            <v>4602</v>
          </cell>
          <cell r="D55">
            <v>0</v>
          </cell>
        </row>
        <row r="56">
          <cell r="A56" t="str">
            <v>4604</v>
          </cell>
          <cell r="D56">
            <v>0</v>
          </cell>
        </row>
        <row r="57">
          <cell r="A57" t="str">
            <v>4606</v>
          </cell>
          <cell r="D57">
            <v>0</v>
          </cell>
        </row>
        <row r="58">
          <cell r="A58" t="str">
            <v>4806</v>
          </cell>
          <cell r="D58">
            <v>0</v>
          </cell>
        </row>
        <row r="59">
          <cell r="A59" t="str">
            <v>4808</v>
          </cell>
          <cell r="D59">
            <v>0</v>
          </cell>
        </row>
        <row r="60">
          <cell r="A60" t="str">
            <v>4809</v>
          </cell>
          <cell r="D60">
            <v>0</v>
          </cell>
        </row>
        <row r="61">
          <cell r="A61">
            <v>5504</v>
          </cell>
          <cell r="D61">
            <v>9960000</v>
          </cell>
        </row>
        <row r="62">
          <cell r="A62" t="str">
            <v>5702</v>
          </cell>
          <cell r="D62">
            <v>0</v>
          </cell>
        </row>
        <row r="63">
          <cell r="A63" t="str">
            <v>5704</v>
          </cell>
          <cell r="D63">
            <v>0</v>
          </cell>
        </row>
        <row r="64">
          <cell r="A64" t="str">
            <v>6502</v>
          </cell>
          <cell r="D64">
            <v>0</v>
          </cell>
        </row>
        <row r="65">
          <cell r="A65" t="str">
            <v>6702</v>
          </cell>
          <cell r="D65">
            <v>0</v>
          </cell>
        </row>
        <row r="66">
          <cell r="A66" t="str">
            <v>6703</v>
          </cell>
          <cell r="D66">
            <v>0</v>
          </cell>
        </row>
        <row r="67">
          <cell r="A67" t="str">
            <v>6704</v>
          </cell>
          <cell r="D67">
            <v>0</v>
          </cell>
        </row>
        <row r="68">
          <cell r="A68" t="str">
            <v>6706</v>
          </cell>
          <cell r="D68">
            <v>0</v>
          </cell>
        </row>
        <row r="69">
          <cell r="A69" t="str">
            <v>6708</v>
          </cell>
          <cell r="D69">
            <v>0</v>
          </cell>
        </row>
        <row r="70">
          <cell r="A70">
            <v>6710</v>
          </cell>
          <cell r="D70">
            <v>0</v>
          </cell>
        </row>
        <row r="71">
          <cell r="A71" t="str">
            <v>6712</v>
          </cell>
          <cell r="D71">
            <v>0</v>
          </cell>
        </row>
        <row r="72">
          <cell r="A72">
            <v>6714</v>
          </cell>
          <cell r="D72">
            <v>0</v>
          </cell>
        </row>
        <row r="73">
          <cell r="A73">
            <v>6716</v>
          </cell>
          <cell r="D73">
            <v>0</v>
          </cell>
        </row>
        <row r="74">
          <cell r="A74" t="str">
            <v>8401</v>
          </cell>
          <cell r="D74">
            <v>0</v>
          </cell>
        </row>
        <row r="75">
          <cell r="A75" t="str">
            <v>8405</v>
          </cell>
          <cell r="D75">
            <v>0</v>
          </cell>
        </row>
        <row r="76">
          <cell r="A76" t="str">
            <v>8420</v>
          </cell>
          <cell r="D76">
            <v>0</v>
          </cell>
        </row>
        <row r="77">
          <cell r="A77" t="str">
            <v>8422</v>
          </cell>
          <cell r="D77">
            <v>0</v>
          </cell>
        </row>
        <row r="78">
          <cell r="A78" t="str">
            <v>8431</v>
          </cell>
          <cell r="D78">
            <v>0</v>
          </cell>
        </row>
        <row r="79">
          <cell r="A79" t="str">
            <v>8433</v>
          </cell>
          <cell r="D79">
            <v>0</v>
          </cell>
        </row>
        <row r="80">
          <cell r="A80" t="str">
            <v>9002</v>
          </cell>
          <cell r="D80">
            <v>0</v>
          </cell>
        </row>
        <row r="81">
          <cell r="A81" t="str">
            <v>9003</v>
          </cell>
          <cell r="D81">
            <v>0</v>
          </cell>
        </row>
        <row r="82">
          <cell r="A82" t="str">
            <v>9004</v>
          </cell>
          <cell r="D82">
            <v>0</v>
          </cell>
        </row>
        <row r="83">
          <cell r="A83" t="str">
            <v>9006</v>
          </cell>
          <cell r="D83">
            <v>0</v>
          </cell>
        </row>
        <row r="84">
          <cell r="A84" t="str">
            <v>9007</v>
          </cell>
          <cell r="D84">
            <v>0</v>
          </cell>
        </row>
        <row r="86">
          <cell r="D86">
            <v>9960000</v>
          </cell>
        </row>
        <row r="89">
          <cell r="A89">
            <v>3502</v>
          </cell>
          <cell r="D89">
            <v>5206.3174653781189</v>
          </cell>
        </row>
        <row r="90">
          <cell r="A90">
            <v>3505</v>
          </cell>
          <cell r="D90">
            <v>33.428738062788803</v>
          </cell>
        </row>
        <row r="91">
          <cell r="A91">
            <v>4101</v>
          </cell>
          <cell r="D91">
            <v>196.85498308687511</v>
          </cell>
        </row>
        <row r="92">
          <cell r="A92">
            <v>4103</v>
          </cell>
          <cell r="D92">
            <v>-582.24315821643313</v>
          </cell>
        </row>
        <row r="93">
          <cell r="A93">
            <v>4202</v>
          </cell>
          <cell r="D93">
            <v>74.659870802389207</v>
          </cell>
        </row>
        <row r="94">
          <cell r="A94">
            <v>4402</v>
          </cell>
          <cell r="D94">
            <v>1557.6376481094846</v>
          </cell>
        </row>
        <row r="95">
          <cell r="A95">
            <v>4404</v>
          </cell>
          <cell r="D95">
            <v>807.4347708662782</v>
          </cell>
        </row>
        <row r="96">
          <cell r="A96">
            <v>4602</v>
          </cell>
          <cell r="D96">
            <v>0</v>
          </cell>
        </row>
        <row r="97">
          <cell r="A97">
            <v>4604</v>
          </cell>
          <cell r="D97">
            <v>3773.5043224244332</v>
          </cell>
        </row>
        <row r="98">
          <cell r="A98">
            <v>4606</v>
          </cell>
          <cell r="D98">
            <v>-227.98512437005687</v>
          </cell>
        </row>
        <row r="99">
          <cell r="A99">
            <v>5102</v>
          </cell>
          <cell r="D99">
            <v>7646.689834215229</v>
          </cell>
        </row>
        <row r="100">
          <cell r="A100">
            <v>5104</v>
          </cell>
          <cell r="D100">
            <v>45.612912358824303</v>
          </cell>
        </row>
        <row r="101">
          <cell r="A101">
            <v>5202</v>
          </cell>
          <cell r="D101">
            <v>3236.2269442561565</v>
          </cell>
        </row>
        <row r="102">
          <cell r="A102">
            <v>5302</v>
          </cell>
          <cell r="D102">
            <v>218.91936368561227</v>
          </cell>
        </row>
        <row r="103">
          <cell r="A103">
            <v>5402</v>
          </cell>
          <cell r="D103">
            <v>225.49203311444811</v>
          </cell>
        </row>
        <row r="104">
          <cell r="A104">
            <v>5404</v>
          </cell>
          <cell r="D104">
            <v>211.86611197595832</v>
          </cell>
        </row>
        <row r="105">
          <cell r="A105">
            <v>5502</v>
          </cell>
          <cell r="D105">
            <v>357.60975602053145</v>
          </cell>
        </row>
        <row r="106">
          <cell r="A106">
            <v>5504</v>
          </cell>
          <cell r="D106">
            <v>46.192438050399069</v>
          </cell>
        </row>
        <row r="107">
          <cell r="A107">
            <v>5505</v>
          </cell>
          <cell r="D107">
            <v>989.43410756668766</v>
          </cell>
        </row>
        <row r="108">
          <cell r="A108">
            <v>6102</v>
          </cell>
          <cell r="D108">
            <v>57.641604152242166</v>
          </cell>
        </row>
        <row r="109">
          <cell r="A109">
            <v>6202</v>
          </cell>
          <cell r="D109">
            <v>390.93955067256348</v>
          </cell>
        </row>
        <row r="110">
          <cell r="A110">
            <v>6204</v>
          </cell>
          <cell r="D110">
            <v>196.16237921157844</v>
          </cell>
        </row>
        <row r="111">
          <cell r="A111">
            <v>6206</v>
          </cell>
          <cell r="D111">
            <v>188.47306271848876</v>
          </cell>
        </row>
        <row r="112">
          <cell r="A112">
            <v>6208</v>
          </cell>
          <cell r="D112">
            <v>15.548250261762236</v>
          </cell>
        </row>
        <row r="113">
          <cell r="A113">
            <v>6402</v>
          </cell>
          <cell r="D113">
            <v>1177.468992323254</v>
          </cell>
        </row>
        <row r="114">
          <cell r="A114">
            <v>6490</v>
          </cell>
          <cell r="D114">
            <v>603.11662765375695</v>
          </cell>
        </row>
        <row r="115">
          <cell r="A115">
            <v>6502</v>
          </cell>
          <cell r="D115">
            <v>445.20294408611369</v>
          </cell>
        </row>
        <row r="116">
          <cell r="A116">
            <v>6602</v>
          </cell>
          <cell r="D116">
            <v>143.18525013786493</v>
          </cell>
        </row>
        <row r="118">
          <cell r="D118">
            <v>27035.391678605349</v>
          </cell>
        </row>
        <row r="121">
          <cell r="A121" t="str">
            <v>002</v>
          </cell>
          <cell r="D121">
            <v>806365.48135405162</v>
          </cell>
        </row>
        <row r="122">
          <cell r="A122" t="str">
            <v>008</v>
          </cell>
        </row>
        <row r="123">
          <cell r="A123" t="str">
            <v>012</v>
          </cell>
        </row>
        <row r="124">
          <cell r="A124" t="str">
            <v>013</v>
          </cell>
          <cell r="D124">
            <v>660599.1269673428</v>
          </cell>
        </row>
        <row r="125">
          <cell r="A125">
            <v>8700</v>
          </cell>
        </row>
        <row r="127">
          <cell r="D127">
            <v>1466964.6083213943</v>
          </cell>
        </row>
      </sheetData>
      <sheetData sheetId="12"/>
      <sheetData sheetId="13">
        <row r="7">
          <cell r="A7">
            <v>8700</v>
          </cell>
          <cell r="D7">
            <v>0</v>
          </cell>
        </row>
        <row r="8">
          <cell r="A8" t="str">
            <v>1100</v>
          </cell>
          <cell r="D8">
            <v>0</v>
          </cell>
        </row>
        <row r="9">
          <cell r="A9" t="str">
            <v>1103</v>
          </cell>
          <cell r="D9">
            <v>0</v>
          </cell>
        </row>
        <row r="10">
          <cell r="A10" t="str">
            <v>1110</v>
          </cell>
          <cell r="D10">
            <v>0</v>
          </cell>
        </row>
        <row r="11">
          <cell r="A11" t="str">
            <v>1112</v>
          </cell>
          <cell r="D11">
            <v>0</v>
          </cell>
        </row>
        <row r="12">
          <cell r="A12" t="str">
            <v>1116</v>
          </cell>
          <cell r="D12">
            <v>0</v>
          </cell>
        </row>
        <row r="13">
          <cell r="A13" t="str">
            <v>1117</v>
          </cell>
          <cell r="D13">
            <v>0</v>
          </cell>
        </row>
        <row r="14">
          <cell r="A14" t="str">
            <v>1118</v>
          </cell>
          <cell r="D14">
            <v>0</v>
          </cell>
        </row>
        <row r="15">
          <cell r="A15" t="str">
            <v>1119</v>
          </cell>
          <cell r="D15">
            <v>0</v>
          </cell>
        </row>
        <row r="16">
          <cell r="A16" t="str">
            <v>1120</v>
          </cell>
          <cell r="D16">
            <v>0</v>
          </cell>
        </row>
        <row r="17">
          <cell r="A17" t="str">
            <v>1180</v>
          </cell>
          <cell r="D17">
            <v>0</v>
          </cell>
        </row>
        <row r="18">
          <cell r="A18" t="str">
            <v>1190</v>
          </cell>
          <cell r="D18">
            <v>0</v>
          </cell>
        </row>
        <row r="19">
          <cell r="A19" t="str">
            <v>1194</v>
          </cell>
          <cell r="D19">
            <v>0</v>
          </cell>
        </row>
        <row r="20">
          <cell r="A20" t="str">
            <v>1196</v>
          </cell>
          <cell r="D20">
            <v>0</v>
          </cell>
        </row>
        <row r="21">
          <cell r="A21" t="str">
            <v>1197</v>
          </cell>
          <cell r="D21">
            <v>0</v>
          </cell>
        </row>
        <row r="22">
          <cell r="A22" t="str">
            <v>1198</v>
          </cell>
          <cell r="D22">
            <v>0</v>
          </cell>
        </row>
        <row r="23">
          <cell r="A23" t="str">
            <v>1205</v>
          </cell>
          <cell r="D23">
            <v>0</v>
          </cell>
        </row>
        <row r="24">
          <cell r="A24" t="str">
            <v>1206</v>
          </cell>
          <cell r="D24">
            <v>0</v>
          </cell>
        </row>
        <row r="25">
          <cell r="A25" t="str">
            <v>1213</v>
          </cell>
          <cell r="D25">
            <v>0</v>
          </cell>
        </row>
        <row r="26">
          <cell r="A26" t="str">
            <v>1223</v>
          </cell>
          <cell r="D26">
            <v>0</v>
          </cell>
        </row>
        <row r="27">
          <cell r="A27" t="str">
            <v>1224</v>
          </cell>
          <cell r="D27">
            <v>0</v>
          </cell>
        </row>
        <row r="28">
          <cell r="A28" t="str">
            <v>1225</v>
          </cell>
          <cell r="D28">
            <v>0</v>
          </cell>
        </row>
        <row r="29">
          <cell r="A29" t="str">
            <v>1227</v>
          </cell>
          <cell r="D29">
            <v>0</v>
          </cell>
        </row>
        <row r="30">
          <cell r="A30">
            <v>1228</v>
          </cell>
          <cell r="D30">
            <v>0</v>
          </cell>
        </row>
        <row r="31">
          <cell r="A31" t="str">
            <v>1229</v>
          </cell>
          <cell r="D31">
            <v>0</v>
          </cell>
        </row>
        <row r="32">
          <cell r="A32" t="str">
            <v>1230</v>
          </cell>
          <cell r="D32">
            <v>0</v>
          </cell>
        </row>
        <row r="33">
          <cell r="A33" t="str">
            <v>1234</v>
          </cell>
          <cell r="D33">
            <v>0</v>
          </cell>
        </row>
        <row r="34">
          <cell r="A34" t="str">
            <v>1251</v>
          </cell>
          <cell r="D34">
            <v>0</v>
          </cell>
        </row>
        <row r="35">
          <cell r="A35" t="str">
            <v>1253</v>
          </cell>
          <cell r="D35">
            <v>0</v>
          </cell>
        </row>
        <row r="36">
          <cell r="A36" t="str">
            <v>1261</v>
          </cell>
          <cell r="D36">
            <v>0</v>
          </cell>
        </row>
        <row r="37">
          <cell r="A37" t="str">
            <v>1262</v>
          </cell>
          <cell r="D37">
            <v>0</v>
          </cell>
        </row>
        <row r="38">
          <cell r="A38" t="str">
            <v>1275</v>
          </cell>
          <cell r="D38">
            <v>0</v>
          </cell>
        </row>
        <row r="39">
          <cell r="A39" t="str">
            <v>1278</v>
          </cell>
          <cell r="D39">
            <v>0</v>
          </cell>
        </row>
        <row r="40">
          <cell r="A40" t="str">
            <v>1282</v>
          </cell>
          <cell r="D40">
            <v>0</v>
          </cell>
        </row>
        <row r="41">
          <cell r="A41" t="str">
            <v>1291</v>
          </cell>
          <cell r="D41">
            <v>0</v>
          </cell>
        </row>
        <row r="42">
          <cell r="A42" t="str">
            <v>1293</v>
          </cell>
          <cell r="D42">
            <v>0</v>
          </cell>
        </row>
        <row r="43">
          <cell r="A43">
            <v>2304</v>
          </cell>
          <cell r="D43">
            <v>0</v>
          </cell>
        </row>
        <row r="44">
          <cell r="A44" t="str">
            <v>2341</v>
          </cell>
          <cell r="D44">
            <v>0</v>
          </cell>
        </row>
        <row r="45">
          <cell r="A45" t="str">
            <v>2481</v>
          </cell>
          <cell r="D45">
            <v>0</v>
          </cell>
        </row>
        <row r="46">
          <cell r="A46" t="str">
            <v>2600</v>
          </cell>
          <cell r="D46">
            <v>0</v>
          </cell>
        </row>
        <row r="47">
          <cell r="A47" t="str">
            <v>2900</v>
          </cell>
          <cell r="D47">
            <v>0</v>
          </cell>
        </row>
        <row r="48">
          <cell r="A48" t="str">
            <v>2901</v>
          </cell>
          <cell r="D48">
            <v>0</v>
          </cell>
        </row>
        <row r="49">
          <cell r="A49" t="str">
            <v>2902</v>
          </cell>
          <cell r="D49">
            <v>0</v>
          </cell>
        </row>
        <row r="50">
          <cell r="A50" t="str">
            <v>3502</v>
          </cell>
          <cell r="D50">
            <v>0</v>
          </cell>
        </row>
        <row r="51">
          <cell r="A51" t="str">
            <v>4101</v>
          </cell>
          <cell r="D51">
            <v>0</v>
          </cell>
        </row>
        <row r="52">
          <cell r="A52" t="str">
            <v>4103</v>
          </cell>
          <cell r="D52">
            <v>0</v>
          </cell>
        </row>
        <row r="53">
          <cell r="A53" t="str">
            <v>4402</v>
          </cell>
          <cell r="D53">
            <v>0</v>
          </cell>
        </row>
        <row r="54">
          <cell r="A54" t="str">
            <v>4403</v>
          </cell>
          <cell r="D54">
            <v>0</v>
          </cell>
        </row>
        <row r="55">
          <cell r="A55" t="str">
            <v>4602</v>
          </cell>
          <cell r="D55">
            <v>0</v>
          </cell>
        </row>
        <row r="56">
          <cell r="A56" t="str">
            <v>4604</v>
          </cell>
          <cell r="D56">
            <v>0</v>
          </cell>
        </row>
        <row r="57">
          <cell r="A57" t="str">
            <v>4606</v>
          </cell>
          <cell r="D57">
            <v>0</v>
          </cell>
        </row>
        <row r="58">
          <cell r="A58" t="str">
            <v>4806</v>
          </cell>
          <cell r="D58">
            <v>0</v>
          </cell>
        </row>
        <row r="59">
          <cell r="A59" t="str">
            <v>4808</v>
          </cell>
          <cell r="D59">
            <v>0</v>
          </cell>
        </row>
        <row r="60">
          <cell r="A60" t="str">
            <v>4809</v>
          </cell>
          <cell r="D60">
            <v>0</v>
          </cell>
        </row>
        <row r="61">
          <cell r="A61">
            <v>5504</v>
          </cell>
          <cell r="D61">
            <v>185662081</v>
          </cell>
        </row>
        <row r="62">
          <cell r="A62" t="str">
            <v>5702</v>
          </cell>
          <cell r="D62">
            <v>0</v>
          </cell>
        </row>
        <row r="63">
          <cell r="A63" t="str">
            <v>5704</v>
          </cell>
          <cell r="D63">
            <v>0</v>
          </cell>
        </row>
        <row r="64">
          <cell r="A64" t="str">
            <v>6502</v>
          </cell>
          <cell r="D64">
            <v>0</v>
          </cell>
        </row>
        <row r="65">
          <cell r="A65" t="str">
            <v>6702</v>
          </cell>
          <cell r="D65">
            <v>0</v>
          </cell>
        </row>
        <row r="66">
          <cell r="A66" t="str">
            <v>6703</v>
          </cell>
          <cell r="D66">
            <v>0</v>
          </cell>
        </row>
        <row r="67">
          <cell r="A67" t="str">
            <v>6704</v>
          </cell>
          <cell r="D67">
            <v>0</v>
          </cell>
        </row>
        <row r="68">
          <cell r="A68" t="str">
            <v>6706</v>
          </cell>
          <cell r="D68">
            <v>0</v>
          </cell>
        </row>
        <row r="69">
          <cell r="A69" t="str">
            <v>6708</v>
          </cell>
          <cell r="D69">
            <v>0</v>
          </cell>
        </row>
        <row r="70">
          <cell r="A70">
            <v>6710</v>
          </cell>
          <cell r="D70">
            <v>199163143</v>
          </cell>
        </row>
        <row r="71">
          <cell r="A71" t="str">
            <v>6712</v>
          </cell>
          <cell r="D71">
            <v>0</v>
          </cell>
        </row>
        <row r="72">
          <cell r="A72">
            <v>6714</v>
          </cell>
          <cell r="D72">
            <v>301071383</v>
          </cell>
        </row>
        <row r="73">
          <cell r="A73">
            <v>6716</v>
          </cell>
          <cell r="D73">
            <v>18112500</v>
          </cell>
        </row>
        <row r="74">
          <cell r="A74" t="str">
            <v>8401</v>
          </cell>
          <cell r="D74">
            <v>0</v>
          </cell>
        </row>
        <row r="75">
          <cell r="A75" t="str">
            <v>8405</v>
          </cell>
          <cell r="D75">
            <v>0</v>
          </cell>
        </row>
        <row r="76">
          <cell r="A76" t="str">
            <v>8420</v>
          </cell>
          <cell r="D76">
            <v>0</v>
          </cell>
        </row>
        <row r="77">
          <cell r="A77" t="str">
            <v>8422</v>
          </cell>
          <cell r="D77">
            <v>0</v>
          </cell>
        </row>
        <row r="78">
          <cell r="A78" t="str">
            <v>8431</v>
          </cell>
          <cell r="D78">
            <v>0</v>
          </cell>
        </row>
        <row r="79">
          <cell r="A79" t="str">
            <v>8433</v>
          </cell>
          <cell r="D79">
            <v>0</v>
          </cell>
        </row>
        <row r="80">
          <cell r="A80" t="str">
            <v>9002</v>
          </cell>
          <cell r="D80">
            <v>0</v>
          </cell>
        </row>
        <row r="81">
          <cell r="A81" t="str">
            <v>9003</v>
          </cell>
          <cell r="D81">
            <v>0</v>
          </cell>
        </row>
        <row r="82">
          <cell r="A82" t="str">
            <v>9004</v>
          </cell>
          <cell r="D82">
            <v>0</v>
          </cell>
        </row>
        <row r="83">
          <cell r="A83" t="str">
            <v>9006</v>
          </cell>
          <cell r="D83">
            <v>0</v>
          </cell>
        </row>
        <row r="84">
          <cell r="A84" t="str">
            <v>9007</v>
          </cell>
          <cell r="D84">
            <v>0</v>
          </cell>
        </row>
        <row r="86">
          <cell r="D86">
            <v>704009107</v>
          </cell>
        </row>
        <row r="89">
          <cell r="A89" t="str">
            <v>002</v>
          </cell>
          <cell r="D89">
            <v>0</v>
          </cell>
        </row>
        <row r="90">
          <cell r="A90" t="str">
            <v>008</v>
          </cell>
        </row>
        <row r="91">
          <cell r="A91" t="str">
            <v>012</v>
          </cell>
        </row>
        <row r="92">
          <cell r="A92" t="str">
            <v>013</v>
          </cell>
          <cell r="D92">
            <v>0</v>
          </cell>
        </row>
        <row r="93">
          <cell r="A93">
            <v>8700</v>
          </cell>
        </row>
        <row r="95">
          <cell r="D95">
            <v>0</v>
          </cell>
        </row>
      </sheetData>
      <sheetData sheetId="14"/>
      <sheetData sheetId="15">
        <row r="7">
          <cell r="A7">
            <v>8700</v>
          </cell>
          <cell r="D7">
            <v>0</v>
          </cell>
        </row>
        <row r="8">
          <cell r="A8" t="str">
            <v>1100</v>
          </cell>
          <cell r="D8">
            <v>0</v>
          </cell>
        </row>
        <row r="9">
          <cell r="A9" t="str">
            <v>1103</v>
          </cell>
          <cell r="D9">
            <v>0</v>
          </cell>
        </row>
        <row r="10">
          <cell r="A10" t="str">
            <v>1110</v>
          </cell>
          <cell r="D10">
            <v>4523773.0970000001</v>
          </cell>
        </row>
        <row r="11">
          <cell r="A11" t="str">
            <v>1112</v>
          </cell>
          <cell r="D11">
            <v>203632.8</v>
          </cell>
        </row>
        <row r="12">
          <cell r="A12" t="str">
            <v>1116</v>
          </cell>
          <cell r="D12">
            <v>2931984.5889999997</v>
          </cell>
        </row>
        <row r="13">
          <cell r="A13" t="str">
            <v>1117</v>
          </cell>
          <cell r="D13">
            <v>0</v>
          </cell>
        </row>
        <row r="14">
          <cell r="A14" t="str">
            <v>1118</v>
          </cell>
          <cell r="D14">
            <v>1055681.425</v>
          </cell>
        </row>
        <row r="15">
          <cell r="A15" t="str">
            <v>1119</v>
          </cell>
          <cell r="D15">
            <v>0</v>
          </cell>
        </row>
        <row r="16">
          <cell r="A16" t="str">
            <v>1120</v>
          </cell>
          <cell r="D16">
            <v>744588</v>
          </cell>
        </row>
        <row r="17">
          <cell r="A17" t="str">
            <v>1180</v>
          </cell>
          <cell r="D17">
            <v>85590</v>
          </cell>
        </row>
        <row r="18">
          <cell r="A18" t="str">
            <v>1190</v>
          </cell>
          <cell r="D18">
            <v>0</v>
          </cell>
        </row>
        <row r="19">
          <cell r="A19" t="str">
            <v>1194</v>
          </cell>
          <cell r="D19">
            <v>0</v>
          </cell>
        </row>
        <row r="20">
          <cell r="A20" t="str">
            <v>1196</v>
          </cell>
          <cell r="D20">
            <v>0</v>
          </cell>
        </row>
        <row r="21">
          <cell r="A21" t="str">
            <v>1197</v>
          </cell>
          <cell r="D21">
            <v>0</v>
          </cell>
        </row>
        <row r="22">
          <cell r="A22" t="str">
            <v>1198</v>
          </cell>
          <cell r="D22">
            <v>0</v>
          </cell>
        </row>
        <row r="23">
          <cell r="A23">
            <v>1199</v>
          </cell>
          <cell r="D23">
            <v>21690972</v>
          </cell>
        </row>
        <row r="24">
          <cell r="A24" t="str">
            <v>1205</v>
          </cell>
          <cell r="D24">
            <v>0</v>
          </cell>
        </row>
        <row r="25">
          <cell r="A25" t="str">
            <v>1206</v>
          </cell>
          <cell r="D25">
            <v>0</v>
          </cell>
        </row>
        <row r="26">
          <cell r="A26" t="str">
            <v>1213</v>
          </cell>
          <cell r="D26">
            <v>0</v>
          </cell>
        </row>
        <row r="27">
          <cell r="A27" t="str">
            <v>1223</v>
          </cell>
          <cell r="D27">
            <v>0</v>
          </cell>
        </row>
        <row r="28">
          <cell r="A28" t="str">
            <v>1224</v>
          </cell>
          <cell r="D28">
            <v>0</v>
          </cell>
        </row>
        <row r="29">
          <cell r="A29" t="str">
            <v>1225</v>
          </cell>
          <cell r="D29">
            <v>0</v>
          </cell>
        </row>
        <row r="30">
          <cell r="A30" t="str">
            <v>1227</v>
          </cell>
          <cell r="D30">
            <v>0</v>
          </cell>
        </row>
        <row r="31">
          <cell r="A31">
            <v>1228</v>
          </cell>
          <cell r="D31">
            <v>0</v>
          </cell>
        </row>
        <row r="32">
          <cell r="A32" t="str">
            <v>1229</v>
          </cell>
          <cell r="D32">
            <v>0</v>
          </cell>
        </row>
        <row r="33">
          <cell r="A33" t="str">
            <v>1230</v>
          </cell>
          <cell r="D33">
            <v>0</v>
          </cell>
        </row>
        <row r="34">
          <cell r="A34" t="str">
            <v>1234</v>
          </cell>
          <cell r="D34">
            <v>0</v>
          </cell>
        </row>
        <row r="35">
          <cell r="A35" t="str">
            <v>1251</v>
          </cell>
          <cell r="D35">
            <v>0</v>
          </cell>
        </row>
        <row r="36">
          <cell r="A36" t="str">
            <v>1253</v>
          </cell>
          <cell r="D36">
            <v>0</v>
          </cell>
        </row>
        <row r="37">
          <cell r="A37" t="str">
            <v>1261</v>
          </cell>
          <cell r="D37">
            <v>0</v>
          </cell>
        </row>
        <row r="38">
          <cell r="A38" t="str">
            <v>1262</v>
          </cell>
          <cell r="D38">
            <v>0</v>
          </cell>
        </row>
        <row r="39">
          <cell r="A39" t="str">
            <v>1275</v>
          </cell>
          <cell r="D39">
            <v>0</v>
          </cell>
        </row>
        <row r="40">
          <cell r="A40" t="str">
            <v>1278</v>
          </cell>
          <cell r="D40">
            <v>0</v>
          </cell>
        </row>
        <row r="41">
          <cell r="A41" t="str">
            <v>1282</v>
          </cell>
          <cell r="D41">
            <v>0</v>
          </cell>
        </row>
        <row r="42">
          <cell r="A42" t="str">
            <v>1291</v>
          </cell>
          <cell r="D42">
            <v>0</v>
          </cell>
        </row>
        <row r="43">
          <cell r="A43" t="str">
            <v>1293</v>
          </cell>
          <cell r="D43">
            <v>0</v>
          </cell>
        </row>
        <row r="44">
          <cell r="A44">
            <v>2304</v>
          </cell>
          <cell r="D44">
            <v>0</v>
          </cell>
        </row>
        <row r="45">
          <cell r="A45" t="str">
            <v>2341</v>
          </cell>
          <cell r="D45">
            <v>0</v>
          </cell>
        </row>
        <row r="46">
          <cell r="A46" t="str">
            <v>2481</v>
          </cell>
          <cell r="D46">
            <v>0</v>
          </cell>
        </row>
        <row r="47">
          <cell r="A47" t="str">
            <v>2600</v>
          </cell>
          <cell r="D47">
            <v>0</v>
          </cell>
        </row>
        <row r="48">
          <cell r="A48" t="str">
            <v>2900</v>
          </cell>
          <cell r="D48">
            <v>0</v>
          </cell>
        </row>
        <row r="49">
          <cell r="A49" t="str">
            <v>2901</v>
          </cell>
          <cell r="D49">
            <v>0</v>
          </cell>
        </row>
        <row r="50">
          <cell r="A50" t="str">
            <v>2902</v>
          </cell>
          <cell r="D50">
            <v>0</v>
          </cell>
        </row>
        <row r="51">
          <cell r="A51" t="str">
            <v>3502</v>
          </cell>
          <cell r="D51">
            <v>13141537.717</v>
          </cell>
        </row>
        <row r="52">
          <cell r="A52" t="str">
            <v>4101</v>
          </cell>
          <cell r="D52">
            <v>0</v>
          </cell>
        </row>
        <row r="53">
          <cell r="A53" t="str">
            <v>4103</v>
          </cell>
          <cell r="D53">
            <v>1136893.7279999999</v>
          </cell>
        </row>
        <row r="54">
          <cell r="A54" t="str">
            <v>4402</v>
          </cell>
          <cell r="D54">
            <v>6689771.1969999997</v>
          </cell>
        </row>
        <row r="55">
          <cell r="A55" t="str">
            <v>4403</v>
          </cell>
          <cell r="D55">
            <v>185247.413</v>
          </cell>
        </row>
        <row r="56">
          <cell r="A56" t="str">
            <v>4602</v>
          </cell>
          <cell r="D56">
            <v>537997.77599999995</v>
          </cell>
        </row>
        <row r="57">
          <cell r="A57" t="str">
            <v>4604</v>
          </cell>
          <cell r="D57">
            <v>8648501.8819999993</v>
          </cell>
        </row>
        <row r="58">
          <cell r="A58" t="str">
            <v>4606</v>
          </cell>
          <cell r="D58">
            <v>542934.63800000004</v>
          </cell>
        </row>
        <row r="59">
          <cell r="A59" t="str">
            <v>4806</v>
          </cell>
          <cell r="D59">
            <v>137734.66200000001</v>
          </cell>
        </row>
        <row r="60">
          <cell r="A60" t="str">
            <v>4808</v>
          </cell>
          <cell r="D60">
            <v>1910687.1810000001</v>
          </cell>
        </row>
        <row r="61">
          <cell r="A61" t="str">
            <v>4809</v>
          </cell>
          <cell r="D61">
            <v>0</v>
          </cell>
        </row>
        <row r="62">
          <cell r="A62">
            <v>5504</v>
          </cell>
          <cell r="D62">
            <v>0</v>
          </cell>
        </row>
        <row r="63">
          <cell r="A63" t="str">
            <v>5702</v>
          </cell>
          <cell r="D63">
            <v>0</v>
          </cell>
        </row>
        <row r="64">
          <cell r="A64" t="str">
            <v>5704</v>
          </cell>
          <cell r="D64">
            <v>0</v>
          </cell>
        </row>
        <row r="65">
          <cell r="A65" t="str">
            <v>6502</v>
          </cell>
          <cell r="D65">
            <v>0</v>
          </cell>
        </row>
        <row r="66">
          <cell r="A66" t="str">
            <v>6702</v>
          </cell>
          <cell r="D66">
            <v>0</v>
          </cell>
        </row>
        <row r="67">
          <cell r="A67" t="str">
            <v>6703</v>
          </cell>
          <cell r="D67">
            <v>0</v>
          </cell>
        </row>
        <row r="68">
          <cell r="A68" t="str">
            <v>6704</v>
          </cell>
          <cell r="D68">
            <v>0</v>
          </cell>
        </row>
        <row r="69">
          <cell r="A69" t="str">
            <v>6706</v>
          </cell>
          <cell r="D69">
            <v>0</v>
          </cell>
        </row>
        <row r="70">
          <cell r="A70" t="str">
            <v>6708</v>
          </cell>
          <cell r="D70">
            <v>0</v>
          </cell>
        </row>
        <row r="71">
          <cell r="A71">
            <v>6710</v>
          </cell>
          <cell r="D71">
            <v>0</v>
          </cell>
        </row>
        <row r="72">
          <cell r="A72" t="str">
            <v>6712</v>
          </cell>
          <cell r="D72">
            <v>0</v>
          </cell>
        </row>
        <row r="73">
          <cell r="A73">
            <v>6714</v>
          </cell>
          <cell r="D73">
            <v>0</v>
          </cell>
        </row>
        <row r="74">
          <cell r="A74">
            <v>6716</v>
          </cell>
          <cell r="D74">
            <v>0</v>
          </cell>
        </row>
        <row r="75">
          <cell r="A75" t="str">
            <v>8401</v>
          </cell>
          <cell r="D75">
            <v>1194409.5430000001</v>
          </cell>
        </row>
        <row r="76">
          <cell r="A76" t="str">
            <v>8405</v>
          </cell>
          <cell r="D76">
            <v>121387.45499999999</v>
          </cell>
        </row>
        <row r="77">
          <cell r="A77" t="str">
            <v>8420</v>
          </cell>
          <cell r="D77">
            <v>101493.38799999999</v>
          </cell>
        </row>
        <row r="78">
          <cell r="A78" t="str">
            <v>8422</v>
          </cell>
          <cell r="D78">
            <v>26454.468999999997</v>
          </cell>
        </row>
        <row r="79">
          <cell r="A79" t="str">
            <v>8431</v>
          </cell>
          <cell r="D79">
            <v>241733.75699999998</v>
          </cell>
        </row>
        <row r="80">
          <cell r="A80" t="str">
            <v>8433</v>
          </cell>
          <cell r="D80">
            <v>110399.682</v>
          </cell>
        </row>
        <row r="81">
          <cell r="A81" t="str">
            <v>9002</v>
          </cell>
          <cell r="D81">
            <v>0</v>
          </cell>
        </row>
        <row r="82">
          <cell r="A82" t="str">
            <v>9003</v>
          </cell>
          <cell r="D82">
            <v>0</v>
          </cell>
        </row>
        <row r="83">
          <cell r="A83" t="str">
            <v>9004</v>
          </cell>
          <cell r="D83">
            <v>0</v>
          </cell>
        </row>
        <row r="84">
          <cell r="A84" t="str">
            <v>9006</v>
          </cell>
          <cell r="D84">
            <v>0</v>
          </cell>
        </row>
        <row r="85">
          <cell r="A85" t="str">
            <v>9007</v>
          </cell>
          <cell r="D85">
            <v>0</v>
          </cell>
        </row>
        <row r="87">
          <cell r="D87">
            <v>65963406.398999982</v>
          </cell>
        </row>
        <row r="90">
          <cell r="A90">
            <v>3502</v>
          </cell>
          <cell r="D90">
            <v>34480.565744071122</v>
          </cell>
        </row>
        <row r="91">
          <cell r="A91">
            <v>3505</v>
          </cell>
          <cell r="D91">
            <v>221.39291508448369</v>
          </cell>
        </row>
        <row r="92">
          <cell r="A92">
            <v>4101</v>
          </cell>
          <cell r="D92">
            <v>1303.7374750027923</v>
          </cell>
        </row>
        <row r="93">
          <cell r="A93">
            <v>4103</v>
          </cell>
          <cell r="D93">
            <v>-3856.0986012517897</v>
          </cell>
        </row>
        <row r="94">
          <cell r="A94">
            <v>4202</v>
          </cell>
          <cell r="D94">
            <v>494.45977905972211</v>
          </cell>
        </row>
        <row r="95">
          <cell r="A95">
            <v>4402</v>
          </cell>
          <cell r="D95">
            <v>10315.972410103261</v>
          </cell>
        </row>
        <row r="96">
          <cell r="A96">
            <v>4404</v>
          </cell>
          <cell r="D96">
            <v>5347.5048123831066</v>
          </cell>
        </row>
        <row r="97">
          <cell r="A97">
            <v>4602</v>
          </cell>
          <cell r="D97">
            <v>0</v>
          </cell>
        </row>
        <row r="98">
          <cell r="A98">
            <v>4604</v>
          </cell>
          <cell r="D98">
            <v>24991.285057074896</v>
          </cell>
        </row>
        <row r="99">
          <cell r="A99">
            <v>4606</v>
          </cell>
          <cell r="D99">
            <v>-1509.9071698542789</v>
          </cell>
        </row>
        <row r="100">
          <cell r="A100">
            <v>5102</v>
          </cell>
          <cell r="D100">
            <v>50642.74188167078</v>
          </cell>
        </row>
        <row r="101">
          <cell r="A101">
            <v>5104</v>
          </cell>
          <cell r="D101">
            <v>302.0866541131623</v>
          </cell>
        </row>
        <row r="102">
          <cell r="A102">
            <v>5202</v>
          </cell>
          <cell r="D102">
            <v>21432.987261381801</v>
          </cell>
        </row>
        <row r="103">
          <cell r="A103">
            <v>5302</v>
          </cell>
          <cell r="D103">
            <v>1449.8661601811768</v>
          </cell>
        </row>
        <row r="104">
          <cell r="A104">
            <v>5402</v>
          </cell>
          <cell r="D104">
            <v>1493.3958453880625</v>
          </cell>
        </row>
        <row r="105">
          <cell r="A105">
            <v>5404</v>
          </cell>
          <cell r="D105">
            <v>1403.1536592817447</v>
          </cell>
        </row>
        <row r="106">
          <cell r="A106">
            <v>5502</v>
          </cell>
          <cell r="D106">
            <v>2368.3893241595929</v>
          </cell>
        </row>
        <row r="107">
          <cell r="A107">
            <v>5504</v>
          </cell>
          <cell r="D107">
            <v>305.92475538946832</v>
          </cell>
        </row>
        <row r="108">
          <cell r="A108">
            <v>5505</v>
          </cell>
          <cell r="D108">
            <v>6552.8558375957118</v>
          </cell>
        </row>
        <row r="109">
          <cell r="A109">
            <v>6102</v>
          </cell>
          <cell r="D109">
            <v>381.75065865307579</v>
          </cell>
        </row>
        <row r="110">
          <cell r="A110">
            <v>6202</v>
          </cell>
          <cell r="D110">
            <v>2589.1269536603168</v>
          </cell>
        </row>
        <row r="111">
          <cell r="A111">
            <v>6204</v>
          </cell>
          <cell r="D111">
            <v>1299.1504759164754</v>
          </cell>
        </row>
        <row r="112">
          <cell r="A112">
            <v>6206</v>
          </cell>
          <cell r="D112">
            <v>1248.2254248357317</v>
          </cell>
        </row>
        <row r="113">
          <cell r="A113">
            <v>6208</v>
          </cell>
          <cell r="D113">
            <v>102.97344887650405</v>
          </cell>
        </row>
        <row r="114">
          <cell r="A114">
            <v>6402</v>
          </cell>
          <cell r="D114">
            <v>7798.1792834176513</v>
          </cell>
        </row>
        <row r="115">
          <cell r="A115">
            <v>6490</v>
          </cell>
          <cell r="D115">
            <v>3994.3400819195908</v>
          </cell>
        </row>
        <row r="116">
          <cell r="A116">
            <v>6502</v>
          </cell>
          <cell r="D116">
            <v>2948.5042902393157</v>
          </cell>
        </row>
        <row r="117">
          <cell r="A117">
            <v>6602</v>
          </cell>
          <cell r="D117">
            <v>948.29185192635066</v>
          </cell>
        </row>
        <row r="119">
          <cell r="D119">
            <v>179050.85627027982</v>
          </cell>
        </row>
        <row r="122">
          <cell r="A122" t="str">
            <v>002</v>
          </cell>
          <cell r="D122">
            <v>5340423.08761873</v>
          </cell>
        </row>
        <row r="123">
          <cell r="A123" t="str">
            <v>008</v>
          </cell>
        </row>
        <row r="124">
          <cell r="A124" t="str">
            <v>012</v>
          </cell>
        </row>
        <row r="125">
          <cell r="A125" t="str">
            <v>013</v>
          </cell>
          <cell r="D125">
            <v>4375037.0159609867</v>
          </cell>
        </row>
        <row r="126">
          <cell r="A126">
            <v>8700</v>
          </cell>
        </row>
        <row r="128">
          <cell r="D128">
            <v>9715460.1035797168</v>
          </cell>
        </row>
      </sheetData>
      <sheetData sheetId="16"/>
      <sheetData sheetId="17"/>
      <sheetData sheetId="18"/>
      <sheetData sheetId="19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1Summary"/>
      <sheetName val="L2Materials"/>
      <sheetName val="L2Subcon"/>
      <sheetName val="L2Labour"/>
      <sheetName val="L2Plant"/>
      <sheetName val="L2Quarry"/>
      <sheetName val="L2Prelims"/>
      <sheetName val="L2Misc"/>
      <sheetName val="Input"/>
      <sheetName val="Val Net"/>
      <sheetName val="¢Cost"/>
      <sheetName val="Reserves"/>
      <sheetName val="IValue"/>
      <sheetName val="Fluctuations spread"/>
      <sheetName val="Fluctuation Percentages"/>
      <sheetName val="Variations"/>
      <sheetName val="P&amp;L Nar"/>
      <sheetName val="Val Trans to Date"/>
      <sheetName val="Package Transfer Sum"/>
      <sheetName val="Package Transfer 1"/>
      <sheetName val="Package Transfer 2"/>
      <sheetName val="Fluctuations"/>
      <sheetName val="Cost Codes"/>
      <sheetName val="End value input"/>
      <sheetName val="ECP input"/>
      <sheetName val="Journal Entry"/>
      <sheetName val="MoS"/>
      <sheetName val="CostCodes"/>
      <sheetName val="Criteria"/>
    </sheetNames>
    <sheetDataSet>
      <sheetData sheetId="0" refreshError="1"/>
      <sheetData sheetId="1"/>
      <sheetData sheetId="2"/>
      <sheetData sheetId="3"/>
      <sheetData sheetId="4"/>
      <sheetData sheetId="5" refreshError="1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  <sheetData sheetId="15"/>
      <sheetData sheetId="16" refreshError="1"/>
      <sheetData sheetId="17"/>
      <sheetData sheetId="18"/>
      <sheetData sheetId="19"/>
      <sheetData sheetId="20" refreshError="1"/>
      <sheetData sheetId="21"/>
      <sheetData sheetId="22"/>
      <sheetData sheetId="23" refreshError="1"/>
      <sheetData sheetId="24" refreshError="1"/>
      <sheetData sheetId="25" refreshError="1"/>
      <sheetData sheetId="26"/>
      <sheetData sheetId="27" refreshError="1"/>
      <sheetData sheetId="28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1Summary"/>
      <sheetName val="L2Materials"/>
      <sheetName val="L2Subcon"/>
      <sheetName val="L2Labour"/>
      <sheetName val="L2Plant"/>
      <sheetName val="L2Quarry"/>
      <sheetName val="L2Prelims"/>
      <sheetName val="L2Misc"/>
      <sheetName val="Input"/>
      <sheetName val="Val Net"/>
      <sheetName val="¢Cost"/>
      <sheetName val="Reserves"/>
      <sheetName val="IValue"/>
      <sheetName val="Fluctuations spread"/>
      <sheetName val="Fluctuation Percentages"/>
      <sheetName val="Variations"/>
      <sheetName val="P&amp;L Nar"/>
      <sheetName val="Val Trans to Date"/>
      <sheetName val="Package Transfer Sum"/>
      <sheetName val="Package Transfer 1"/>
      <sheetName val="Package Transfer 2"/>
      <sheetName val="Fluctuations"/>
      <sheetName val="Cost Codes"/>
      <sheetName val="End value input"/>
      <sheetName val="ECP input"/>
      <sheetName val="Journal Entry"/>
      <sheetName val="MoS"/>
      <sheetName val="CostCodes"/>
      <sheetName val="Criteria"/>
    </sheetNames>
    <sheetDataSet>
      <sheetData sheetId="0" refreshError="1"/>
      <sheetData sheetId="1"/>
      <sheetData sheetId="2"/>
      <sheetData sheetId="3"/>
      <sheetData sheetId="4"/>
      <sheetData sheetId="5" refreshError="1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  <sheetData sheetId="15"/>
      <sheetData sheetId="16" refreshError="1"/>
      <sheetData sheetId="17"/>
      <sheetData sheetId="18"/>
      <sheetData sheetId="19"/>
      <sheetData sheetId="20" refreshError="1"/>
      <sheetData sheetId="21"/>
      <sheetData sheetId="22"/>
      <sheetData sheetId="23" refreshError="1"/>
      <sheetData sheetId="24" refreshError="1"/>
      <sheetData sheetId="25" refreshError="1"/>
      <sheetData sheetId="26"/>
      <sheetData sheetId="27" refreshError="1"/>
      <sheetData sheetId="28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tatement"/>
      <sheetName val="Info sheet"/>
      <sheetName val="PRELI"/>
      <sheetName val="GWCL"/>
      <sheetName val="variation"/>
      <sheetName val="summary to statement"/>
      <sheetName val="MOB ADVANCE REPAYMENT"/>
      <sheetName val="MoS"/>
      <sheetName val="DWKS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tatement"/>
      <sheetName val="Info sheet"/>
      <sheetName val="PRELI"/>
      <sheetName val="GWCL"/>
      <sheetName val="variation"/>
      <sheetName val="summary to statement"/>
      <sheetName val="MOB ADVANCE REPAYMENT"/>
      <sheetName val="MoS"/>
      <sheetName val="DWKS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lect Installation original"/>
      <sheetName val="Elect Installation Alt"/>
      <sheetName val="Elect Summ"/>
      <sheetName val="HOME"/>
      <sheetName val="Index"/>
      <sheetName val="Validations"/>
      <sheetName val="Data Input"/>
      <sheetName val="SOV"/>
      <sheetName val="Payment Request"/>
      <sheetName val="PR SOV"/>
      <sheetName val="VOP"/>
      <sheetName val="Change Orders"/>
      <sheetName val="KEY INDICATORS"/>
      <sheetName val="ADKP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lect Installation original"/>
      <sheetName val="Elect Installation Alt"/>
      <sheetName val="Elect Summ"/>
      <sheetName val="HOME"/>
      <sheetName val="Index"/>
      <sheetName val="Validations"/>
      <sheetName val="Data Input"/>
      <sheetName val="SOV"/>
      <sheetName val="Payment Request"/>
      <sheetName val="PR SOV"/>
      <sheetName val="VOP"/>
      <sheetName val="Change Orders"/>
      <sheetName val="KEY INDICATORS"/>
      <sheetName val="ADKP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oods Sched"/>
      <sheetName val="010 Reid4"/>
      <sheetName val="009 Local"/>
      <sheetName val="008 Process &amp; Plant"/>
      <sheetName val="007 Reid3"/>
      <sheetName val="006 Reid2"/>
      <sheetName val="005 Castle"/>
      <sheetName val="004 Reid1"/>
      <sheetName val="003 BASF"/>
      <sheetName val="002 Naylor"/>
      <sheetName val="001 Merto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oods Sched"/>
      <sheetName val="010 Reid4"/>
      <sheetName val="009 Local"/>
      <sheetName val="008 Process &amp; Plant"/>
      <sheetName val="007 Reid3"/>
      <sheetName val="006 Reid2"/>
      <sheetName val="005 Castle"/>
      <sheetName val="004 Reid1"/>
      <sheetName val="003 BASF"/>
      <sheetName val="002 Naylor"/>
      <sheetName val="001 Merto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crete transfer"/>
      <sheetName val="ECP"/>
      <sheetName val="OBRPA"/>
      <sheetName val="OWBRPA"/>
      <sheetName val="VARBRPA"/>
      <sheetName val="VARWBRPA"/>
      <sheetName val="O B Materials"/>
      <sheetName val="Var Bill Materials"/>
      <sheetName val="Precast"/>
      <sheetName val="Costs to date"/>
      <sheetName val="Prov Sums"/>
      <sheetName val="Values"/>
      <sheetName val="Prelims"/>
      <sheetName val="Var val trans"/>
      <sheetName val="Ready mix"/>
      <sheetName val="Cost Codes"/>
    </sheetNames>
    <sheetDataSet>
      <sheetData sheetId="0" refreshError="1"/>
      <sheetData sheetId="1" refreshError="1"/>
      <sheetData sheetId="2">
        <row r="1">
          <cell r="B1" t="str">
            <v>CLASS</v>
          </cell>
          <cell r="E1" t="str">
            <v xml:space="preserve">       AMOUNT</v>
          </cell>
        </row>
        <row r="2">
          <cell r="B2" t="str">
            <v>3502</v>
          </cell>
          <cell r="E2">
            <v>44919050</v>
          </cell>
        </row>
        <row r="3">
          <cell r="B3" t="str">
            <v>3502</v>
          </cell>
          <cell r="E3">
            <v>2653387518</v>
          </cell>
        </row>
        <row r="4">
          <cell r="B4" t="str">
            <v>3502</v>
          </cell>
          <cell r="E4">
            <v>7412333.7960000001</v>
          </cell>
        </row>
        <row r="5">
          <cell r="B5" t="str">
            <v>3502</v>
          </cell>
          <cell r="E5">
            <v>21097606.109999999</v>
          </cell>
        </row>
        <row r="6">
          <cell r="B6" t="str">
            <v>3502</v>
          </cell>
          <cell r="E6">
            <v>26794991.5</v>
          </cell>
        </row>
        <row r="7">
          <cell r="B7" t="str">
            <v>3502</v>
          </cell>
          <cell r="E7">
            <v>71631386.909999996</v>
          </cell>
        </row>
        <row r="8">
          <cell r="B8" t="str">
            <v>3502</v>
          </cell>
          <cell r="E8">
            <v>782863892.79999995</v>
          </cell>
        </row>
        <row r="9">
          <cell r="B9" t="str">
            <v>3502</v>
          </cell>
          <cell r="E9">
            <v>4551277.5010000002</v>
          </cell>
        </row>
        <row r="10">
          <cell r="B10" t="str">
            <v>3502</v>
          </cell>
          <cell r="E10">
            <v>527486491.19999999</v>
          </cell>
        </row>
        <row r="11">
          <cell r="B11" t="str">
            <v>3502</v>
          </cell>
          <cell r="E11">
            <v>395946531.60000002</v>
          </cell>
        </row>
        <row r="12">
          <cell r="B12" t="str">
            <v>3502</v>
          </cell>
          <cell r="E12">
            <v>5635844.2050000001</v>
          </cell>
        </row>
        <row r="13">
          <cell r="B13" t="str">
            <v>3502</v>
          </cell>
          <cell r="E13">
            <v>22584824.649999999</v>
          </cell>
        </row>
        <row r="14">
          <cell r="B14" t="str">
            <v>3502</v>
          </cell>
          <cell r="E14">
            <v>4241144.46</v>
          </cell>
        </row>
        <row r="15">
          <cell r="B15" t="str">
            <v>3502</v>
          </cell>
          <cell r="E15">
            <v>349036292</v>
          </cell>
        </row>
        <row r="16">
          <cell r="B16" t="str">
            <v>3502</v>
          </cell>
          <cell r="E16">
            <v>46209030.609999999</v>
          </cell>
        </row>
        <row r="17">
          <cell r="B17" t="str">
            <v>3502</v>
          </cell>
          <cell r="E17">
            <v>226683275.40000001</v>
          </cell>
        </row>
        <row r="18">
          <cell r="B18" t="str">
            <v>3502</v>
          </cell>
          <cell r="E18">
            <v>31997579.550000001</v>
          </cell>
        </row>
        <row r="19">
          <cell r="B19" t="str">
            <v>3502</v>
          </cell>
          <cell r="E19">
            <v>57343096.909999996</v>
          </cell>
        </row>
        <row r="20">
          <cell r="B20" t="str">
            <v>3502</v>
          </cell>
          <cell r="E20">
            <v>2463567.2820000001</v>
          </cell>
        </row>
        <row r="21">
          <cell r="B21" t="str">
            <v>3502</v>
          </cell>
          <cell r="E21">
            <v>75645900</v>
          </cell>
        </row>
        <row r="22">
          <cell r="B22" t="str">
            <v>3502</v>
          </cell>
          <cell r="E22">
            <v>55244840.5</v>
          </cell>
        </row>
        <row r="23">
          <cell r="B23" t="str">
            <v>3502</v>
          </cell>
          <cell r="E23">
            <v>101632225.7</v>
          </cell>
        </row>
        <row r="24">
          <cell r="B24" t="str">
            <v>3502</v>
          </cell>
          <cell r="E24">
            <v>11320180.699999999</v>
          </cell>
        </row>
        <row r="25">
          <cell r="B25" t="str">
            <v>3502</v>
          </cell>
          <cell r="E25">
            <v>45778952.189999998</v>
          </cell>
        </row>
        <row r="26">
          <cell r="B26" t="str">
            <v>3502</v>
          </cell>
        </row>
        <row r="27">
          <cell r="B27" t="str">
            <v>3502</v>
          </cell>
        </row>
        <row r="28">
          <cell r="B28" t="str">
            <v>3502</v>
          </cell>
        </row>
        <row r="29">
          <cell r="B29" t="str">
            <v>3502</v>
          </cell>
        </row>
        <row r="30">
          <cell r="B30" t="str">
            <v>3502</v>
          </cell>
        </row>
        <row r="31">
          <cell r="B31" t="str">
            <v>3502</v>
          </cell>
        </row>
        <row r="32">
          <cell r="B32" t="str">
            <v>3502</v>
          </cell>
        </row>
        <row r="33">
          <cell r="B33" t="str">
            <v>3502</v>
          </cell>
        </row>
        <row r="34">
          <cell r="B34" t="str">
            <v>3502</v>
          </cell>
        </row>
        <row r="35">
          <cell r="B35" t="str">
            <v>3502</v>
          </cell>
        </row>
        <row r="36">
          <cell r="B36" t="str">
            <v>3502</v>
          </cell>
        </row>
        <row r="37">
          <cell r="B37" t="str">
            <v>3502</v>
          </cell>
        </row>
        <row r="38">
          <cell r="B38" t="str">
            <v>3502</v>
          </cell>
        </row>
        <row r="39">
          <cell r="B39" t="str">
            <v>3502</v>
          </cell>
        </row>
        <row r="40">
          <cell r="B40" t="str">
            <v>3502</v>
          </cell>
        </row>
        <row r="41">
          <cell r="B41" t="str">
            <v>3502</v>
          </cell>
        </row>
        <row r="42">
          <cell r="B42" t="str">
            <v>3502</v>
          </cell>
        </row>
        <row r="43">
          <cell r="B43" t="str">
            <v>3502</v>
          </cell>
        </row>
        <row r="44">
          <cell r="B44" t="str">
            <v>3502</v>
          </cell>
        </row>
        <row r="45">
          <cell r="B45" t="str">
            <v>3502</v>
          </cell>
        </row>
        <row r="46">
          <cell r="B46" t="str">
            <v>3502</v>
          </cell>
        </row>
        <row r="47">
          <cell r="B47" t="str">
            <v>8422</v>
          </cell>
          <cell r="E47">
            <v>6650723.9890000001</v>
          </cell>
        </row>
        <row r="48">
          <cell r="B48" t="str">
            <v>8422</v>
          </cell>
          <cell r="E48">
            <v>6650723.9890000001</v>
          </cell>
        </row>
        <row r="49">
          <cell r="B49" t="str">
            <v>8422</v>
          </cell>
          <cell r="E49">
            <v>14039874.26</v>
          </cell>
        </row>
        <row r="50">
          <cell r="B50" t="str">
            <v>8422</v>
          </cell>
          <cell r="E50">
            <v>60795695.689999998</v>
          </cell>
        </row>
        <row r="51">
          <cell r="B51" t="str">
            <v>8422</v>
          </cell>
          <cell r="E51">
            <v>8322244.7599999998</v>
          </cell>
        </row>
        <row r="52">
          <cell r="B52" t="str">
            <v>8422</v>
          </cell>
          <cell r="E52">
            <v>33288979.030000001</v>
          </cell>
        </row>
        <row r="53">
          <cell r="B53" t="str">
            <v>8422</v>
          </cell>
          <cell r="E53">
            <v>8322244.7599999998</v>
          </cell>
        </row>
        <row r="55">
          <cell r="B55" t="str">
            <v>1100</v>
          </cell>
          <cell r="E55">
            <v>762748608</v>
          </cell>
        </row>
        <row r="56">
          <cell r="B56" t="str">
            <v>1100</v>
          </cell>
          <cell r="E56">
            <v>326873932.80000001</v>
          </cell>
        </row>
        <row r="57">
          <cell r="B57" t="str">
            <v>1100</v>
          </cell>
          <cell r="E57">
            <v>21333312</v>
          </cell>
        </row>
        <row r="58">
          <cell r="B58" t="str">
            <v>8401</v>
          </cell>
          <cell r="E58">
            <v>188771997.09999999</v>
          </cell>
        </row>
        <row r="59">
          <cell r="B59" t="str">
            <v>8401</v>
          </cell>
          <cell r="E59">
            <v>130600028.5</v>
          </cell>
        </row>
        <row r="60">
          <cell r="B60" t="str">
            <v>8401</v>
          </cell>
          <cell r="E60">
            <v>135915829.30000001</v>
          </cell>
        </row>
        <row r="61">
          <cell r="B61" t="str">
            <v>8401</v>
          </cell>
          <cell r="E61">
            <v>251941141.19999999</v>
          </cell>
        </row>
        <row r="62">
          <cell r="B62" t="str">
            <v>1103</v>
          </cell>
          <cell r="E62">
            <v>77670933.840000004</v>
          </cell>
        </row>
        <row r="63">
          <cell r="B63" t="str">
            <v>1110</v>
          </cell>
          <cell r="E63">
            <v>3277322827</v>
          </cell>
        </row>
        <row r="64">
          <cell r="B64" t="str">
            <v>1110</v>
          </cell>
          <cell r="E64">
            <v>709049725.70000005</v>
          </cell>
        </row>
        <row r="65">
          <cell r="B65" t="str">
            <v>1112</v>
          </cell>
          <cell r="E65">
            <v>178384017.19999999</v>
          </cell>
        </row>
        <row r="66">
          <cell r="B66" t="str">
            <v>1116</v>
          </cell>
          <cell r="E66">
            <v>74967220.689999998</v>
          </cell>
        </row>
        <row r="67">
          <cell r="B67" t="str">
            <v>1116</v>
          </cell>
          <cell r="E67">
            <v>111044407.5</v>
          </cell>
        </row>
        <row r="68">
          <cell r="B68" t="str">
            <v>1116</v>
          </cell>
          <cell r="E68">
            <v>39143078.189999998</v>
          </cell>
        </row>
        <row r="69">
          <cell r="B69" t="str">
            <v>1116</v>
          </cell>
          <cell r="E69">
            <v>347393876.89999998</v>
          </cell>
        </row>
        <row r="70">
          <cell r="B70" t="str">
            <v>1116</v>
          </cell>
          <cell r="E70">
            <v>355938186</v>
          </cell>
        </row>
        <row r="71">
          <cell r="B71" t="str">
            <v>1116</v>
          </cell>
          <cell r="E71">
            <v>414313147</v>
          </cell>
        </row>
        <row r="72">
          <cell r="B72" t="str">
            <v>1116</v>
          </cell>
          <cell r="E72">
            <v>1165941944</v>
          </cell>
        </row>
        <row r="73">
          <cell r="B73" t="str">
            <v>1116</v>
          </cell>
          <cell r="E73">
            <v>279183460.39999998</v>
          </cell>
        </row>
        <row r="74">
          <cell r="B74" t="str">
            <v>1116</v>
          </cell>
          <cell r="E74">
            <v>65551173.460000001</v>
          </cell>
        </row>
        <row r="75">
          <cell r="B75" t="str">
            <v>1117</v>
          </cell>
          <cell r="E75">
            <v>347739404.5</v>
          </cell>
        </row>
        <row r="76">
          <cell r="B76" t="str">
            <v>1118</v>
          </cell>
          <cell r="E76">
            <v>106967809.3</v>
          </cell>
        </row>
        <row r="77">
          <cell r="B77" t="str">
            <v>1118</v>
          </cell>
          <cell r="E77">
            <v>39819937.5</v>
          </cell>
        </row>
        <row r="78">
          <cell r="B78" t="str">
            <v>1118</v>
          </cell>
          <cell r="E78">
            <v>73645926.349999994</v>
          </cell>
        </row>
        <row r="79">
          <cell r="B79" t="str">
            <v>1118</v>
          </cell>
          <cell r="E79">
            <v>164139970.09999999</v>
          </cell>
        </row>
        <row r="80">
          <cell r="B80" t="str">
            <v>1118</v>
          </cell>
          <cell r="E80">
            <v>14105628.119999999</v>
          </cell>
        </row>
        <row r="81">
          <cell r="B81" t="str">
            <v>1118</v>
          </cell>
          <cell r="E81">
            <v>1250015.4750000001</v>
          </cell>
        </row>
        <row r="82">
          <cell r="B82" t="str">
            <v>1118</v>
          </cell>
          <cell r="E82">
            <v>158427500</v>
          </cell>
        </row>
        <row r="83">
          <cell r="B83" t="str">
            <v>1118</v>
          </cell>
          <cell r="E83">
            <v>99904758.609999999</v>
          </cell>
        </row>
        <row r="84">
          <cell r="B84" t="str">
            <v>1118</v>
          </cell>
        </row>
        <row r="85">
          <cell r="B85" t="str">
            <v>1119</v>
          </cell>
          <cell r="E85">
            <v>1190250</v>
          </cell>
        </row>
        <row r="86">
          <cell r="B86" t="str">
            <v>1119</v>
          </cell>
          <cell r="E86">
            <v>6764397.102</v>
          </cell>
        </row>
        <row r="87">
          <cell r="B87" t="str">
            <v>1119</v>
          </cell>
          <cell r="E87">
            <v>49595.512999999999</v>
          </cell>
        </row>
        <row r="88">
          <cell r="B88" t="str">
            <v>1119</v>
          </cell>
          <cell r="E88">
            <v>2518750.5410000002</v>
          </cell>
        </row>
        <row r="89">
          <cell r="B89" t="str">
            <v>1119</v>
          </cell>
          <cell r="E89">
            <v>13605043.85</v>
          </cell>
        </row>
        <row r="90">
          <cell r="B90" t="str">
            <v>1119</v>
          </cell>
          <cell r="E90">
            <v>4645620.9840000002</v>
          </cell>
        </row>
        <row r="91">
          <cell r="B91" t="str">
            <v>1119</v>
          </cell>
          <cell r="E91">
            <v>50249925.270000003</v>
          </cell>
        </row>
        <row r="92">
          <cell r="B92" t="str">
            <v>1119</v>
          </cell>
          <cell r="E92">
            <v>46220117.590000004</v>
          </cell>
        </row>
        <row r="93">
          <cell r="B93" t="str">
            <v>1119</v>
          </cell>
          <cell r="E93">
            <v>411067.5</v>
          </cell>
        </row>
        <row r="94">
          <cell r="B94" t="str">
            <v>1120</v>
          </cell>
          <cell r="E94">
            <v>334666666.89999998</v>
          </cell>
        </row>
        <row r="95">
          <cell r="B95" t="str">
            <v>1119</v>
          </cell>
          <cell r="E95">
            <v>4093698.798</v>
          </cell>
        </row>
        <row r="96">
          <cell r="B96" t="str">
            <v>1180</v>
          </cell>
          <cell r="E96">
            <v>9103001.5079999994</v>
          </cell>
        </row>
        <row r="97">
          <cell r="B97" t="str">
            <v>1180</v>
          </cell>
          <cell r="E97">
            <v>166949748</v>
          </cell>
        </row>
        <row r="98">
          <cell r="B98" t="str">
            <v>1180</v>
          </cell>
          <cell r="E98">
            <v>173197620</v>
          </cell>
        </row>
        <row r="99">
          <cell r="B99" t="str">
            <v>1180</v>
          </cell>
          <cell r="E99">
            <v>115950218.40000001</v>
          </cell>
        </row>
        <row r="100">
          <cell r="B100" t="str">
            <v>1180</v>
          </cell>
          <cell r="E100">
            <v>23864518.010000002</v>
          </cell>
        </row>
        <row r="101">
          <cell r="B101" t="str">
            <v>1180</v>
          </cell>
          <cell r="E101">
            <v>1757943.936</v>
          </cell>
        </row>
        <row r="102">
          <cell r="B102" t="str">
            <v>1180</v>
          </cell>
          <cell r="E102">
            <v>14999999.99</v>
          </cell>
        </row>
        <row r="103">
          <cell r="B103" t="str">
            <v>1180</v>
          </cell>
          <cell r="E103">
            <v>16239526.4</v>
          </cell>
        </row>
        <row r="104">
          <cell r="B104" t="str">
            <v>1180</v>
          </cell>
          <cell r="E104">
            <v>108855575.40000001</v>
          </cell>
        </row>
        <row r="105">
          <cell r="B105" t="str">
            <v>1180</v>
          </cell>
          <cell r="E105">
            <v>3821801263</v>
          </cell>
        </row>
        <row r="106">
          <cell r="B106" t="str">
            <v>1180</v>
          </cell>
          <cell r="E106">
            <v>1010093720</v>
          </cell>
        </row>
        <row r="107">
          <cell r="B107" t="str">
            <v>1180</v>
          </cell>
          <cell r="E107">
            <v>831113688.10000002</v>
          </cell>
        </row>
        <row r="108">
          <cell r="B108" t="str">
            <v>1180</v>
          </cell>
          <cell r="E108">
            <v>562363488.5</v>
          </cell>
        </row>
        <row r="109">
          <cell r="B109" t="str">
            <v>1180</v>
          </cell>
          <cell r="E109">
            <v>5670956.8030000003</v>
          </cell>
        </row>
        <row r="110">
          <cell r="B110" t="str">
            <v>1180</v>
          </cell>
          <cell r="E110">
            <v>827429117.39999998</v>
          </cell>
        </row>
        <row r="111">
          <cell r="B111" t="str">
            <v>1180</v>
          </cell>
          <cell r="E111">
            <v>118568842.09999999</v>
          </cell>
        </row>
        <row r="112">
          <cell r="B112" t="str">
            <v>1180</v>
          </cell>
          <cell r="E112">
            <v>4881799.28</v>
          </cell>
        </row>
        <row r="113">
          <cell r="B113" t="str">
            <v>1190</v>
          </cell>
          <cell r="E113">
            <v>1382906.25</v>
          </cell>
        </row>
        <row r="114">
          <cell r="B114" t="str">
            <v>1190</v>
          </cell>
          <cell r="E114">
            <v>617535394.29999995</v>
          </cell>
        </row>
        <row r="115">
          <cell r="B115" t="str">
            <v>1190</v>
          </cell>
          <cell r="E115">
            <v>59502639.700000003</v>
          </cell>
        </row>
        <row r="116">
          <cell r="B116" t="str">
            <v>1190</v>
          </cell>
          <cell r="E116">
            <v>34856621.68</v>
          </cell>
        </row>
        <row r="117">
          <cell r="B117" t="str">
            <v>1194</v>
          </cell>
          <cell r="E117">
            <v>253742.5</v>
          </cell>
        </row>
        <row r="118">
          <cell r="B118" t="str">
            <v>1196</v>
          </cell>
          <cell r="E118">
            <v>138535247.40000001</v>
          </cell>
        </row>
        <row r="119">
          <cell r="B119" t="str">
            <v>1196</v>
          </cell>
          <cell r="E119">
            <v>330376437.5</v>
          </cell>
        </row>
        <row r="120">
          <cell r="B120" t="str">
            <v>1196</v>
          </cell>
          <cell r="E120">
            <v>260614194.19999999</v>
          </cell>
        </row>
        <row r="121">
          <cell r="B121" t="str">
            <v>1196</v>
          </cell>
          <cell r="E121">
            <v>429280448.5</v>
          </cell>
        </row>
        <row r="122">
          <cell r="B122" t="str">
            <v>1196</v>
          </cell>
          <cell r="E122">
            <v>44860065.520000003</v>
          </cell>
        </row>
        <row r="123">
          <cell r="B123" t="str">
            <v>1196</v>
          </cell>
          <cell r="E123">
            <v>904864776.89999998</v>
          </cell>
        </row>
        <row r="124">
          <cell r="B124" t="str">
            <v>1196</v>
          </cell>
          <cell r="E124">
            <v>35935863.520000003</v>
          </cell>
        </row>
        <row r="125">
          <cell r="B125" t="str">
            <v>1196</v>
          </cell>
          <cell r="E125">
            <v>82967224.340000004</v>
          </cell>
        </row>
        <row r="126">
          <cell r="B126" t="str">
            <v>1196</v>
          </cell>
          <cell r="E126">
            <v>2231460000</v>
          </cell>
        </row>
        <row r="127">
          <cell r="B127" t="str">
            <v>1196</v>
          </cell>
          <cell r="E127">
            <v>584031250</v>
          </cell>
        </row>
        <row r="128">
          <cell r="B128" t="str">
            <v>1197</v>
          </cell>
          <cell r="E128">
            <v>23687279.52</v>
          </cell>
        </row>
        <row r="129">
          <cell r="B129" t="str">
            <v>1197</v>
          </cell>
          <cell r="E129">
            <v>160045028.30000001</v>
          </cell>
        </row>
        <row r="130">
          <cell r="B130" t="str">
            <v>1197</v>
          </cell>
          <cell r="E130">
            <v>25767918.920000002</v>
          </cell>
        </row>
        <row r="131">
          <cell r="B131" t="str">
            <v>1197</v>
          </cell>
          <cell r="E131">
            <v>72966631.819999993</v>
          </cell>
        </row>
        <row r="132">
          <cell r="B132" t="str">
            <v>1197</v>
          </cell>
          <cell r="E132">
            <v>153447676.80000001</v>
          </cell>
        </row>
        <row r="133">
          <cell r="B133" t="str">
            <v>1197</v>
          </cell>
          <cell r="E133">
            <v>8456416.9729999993</v>
          </cell>
        </row>
        <row r="134">
          <cell r="B134" t="str">
            <v>1197</v>
          </cell>
          <cell r="E134">
            <v>29568775.239999998</v>
          </cell>
        </row>
        <row r="135">
          <cell r="B135" t="str">
            <v>1197</v>
          </cell>
          <cell r="E135">
            <v>67278857.760000005</v>
          </cell>
        </row>
        <row r="136">
          <cell r="B136" t="str">
            <v>1198</v>
          </cell>
          <cell r="E136">
            <v>70662290.109999999</v>
          </cell>
        </row>
        <row r="137">
          <cell r="B137" t="str">
            <v>1198</v>
          </cell>
        </row>
        <row r="138">
          <cell r="B138" t="str">
            <v>1198</v>
          </cell>
        </row>
        <row r="139">
          <cell r="B139" t="str">
            <v>1198</v>
          </cell>
          <cell r="E139">
            <v>43508871.170000002</v>
          </cell>
        </row>
        <row r="140">
          <cell r="B140" t="str">
            <v>1205</v>
          </cell>
          <cell r="E140">
            <v>1304231.6429999999</v>
          </cell>
        </row>
        <row r="141">
          <cell r="B141" t="str">
            <v>1205</v>
          </cell>
          <cell r="E141">
            <v>1208380.5360000001</v>
          </cell>
        </row>
        <row r="142">
          <cell r="B142" t="str">
            <v>1205</v>
          </cell>
          <cell r="E142">
            <v>37700595.450000003</v>
          </cell>
        </row>
        <row r="143">
          <cell r="B143" t="str">
            <v>1205</v>
          </cell>
          <cell r="E143">
            <v>16464416.84</v>
          </cell>
        </row>
        <row r="144">
          <cell r="B144" t="str">
            <v>1206</v>
          </cell>
          <cell r="E144">
            <v>5662564.6730000004</v>
          </cell>
        </row>
        <row r="145">
          <cell r="B145" t="str">
            <v>1206</v>
          </cell>
          <cell r="E145">
            <v>885065.76</v>
          </cell>
        </row>
        <row r="146">
          <cell r="B146" t="str">
            <v>1206</v>
          </cell>
          <cell r="E146">
            <v>1087033298</v>
          </cell>
        </row>
        <row r="147">
          <cell r="B147" t="str">
            <v>1213</v>
          </cell>
          <cell r="E147">
            <v>261939787.19999999</v>
          </cell>
        </row>
        <row r="148">
          <cell r="B148" t="str">
            <v>1225</v>
          </cell>
          <cell r="E148">
            <v>945299.37199999997</v>
          </cell>
        </row>
        <row r="149">
          <cell r="B149" t="str">
            <v>1229</v>
          </cell>
          <cell r="E149">
            <v>-465034.185</v>
          </cell>
        </row>
        <row r="150">
          <cell r="B150" t="str">
            <v>1229</v>
          </cell>
          <cell r="E150">
            <v>-141486.88800000001</v>
          </cell>
        </row>
        <row r="151">
          <cell r="B151" t="str">
            <v>1229</v>
          </cell>
          <cell r="E151">
            <v>-3121.0340000000001</v>
          </cell>
        </row>
        <row r="152">
          <cell r="B152" t="str">
            <v>1229</v>
          </cell>
          <cell r="E152">
            <v>-441106.179</v>
          </cell>
        </row>
        <row r="153">
          <cell r="B153" t="str">
            <v>1229</v>
          </cell>
          <cell r="E153">
            <v>104034.466</v>
          </cell>
        </row>
        <row r="154">
          <cell r="B154" t="str">
            <v>1229</v>
          </cell>
          <cell r="E154">
            <v>-305601.24900000001</v>
          </cell>
        </row>
        <row r="155">
          <cell r="B155" t="str">
            <v>1230</v>
          </cell>
          <cell r="E155">
            <v>3992639.8110000002</v>
          </cell>
        </row>
        <row r="156">
          <cell r="B156" t="str">
            <v>1251</v>
          </cell>
          <cell r="E156">
            <v>128227500</v>
          </cell>
        </row>
        <row r="157">
          <cell r="B157" t="str">
            <v>1251</v>
          </cell>
          <cell r="E157">
            <v>232179161.40000001</v>
          </cell>
        </row>
        <row r="158">
          <cell r="B158" t="str">
            <v>1253</v>
          </cell>
          <cell r="E158">
            <v>10332000</v>
          </cell>
        </row>
        <row r="159">
          <cell r="B159" t="str">
            <v>1253</v>
          </cell>
          <cell r="E159">
            <v>21980100</v>
          </cell>
        </row>
        <row r="160">
          <cell r="B160" t="str">
            <v>1253</v>
          </cell>
          <cell r="E160">
            <v>27500000</v>
          </cell>
        </row>
        <row r="161">
          <cell r="B161" t="str">
            <v>1261</v>
          </cell>
          <cell r="E161">
            <v>5947236.8990000002</v>
          </cell>
        </row>
        <row r="162">
          <cell r="B162" t="str">
            <v>1261</v>
          </cell>
          <cell r="E162">
            <v>9066397.7180000003</v>
          </cell>
        </row>
        <row r="163">
          <cell r="B163" t="str">
            <v>1261</v>
          </cell>
          <cell r="E163">
            <v>422481.43800000002</v>
          </cell>
        </row>
        <row r="164">
          <cell r="B164" t="str">
            <v>1261</v>
          </cell>
          <cell r="E164">
            <v>1422734.754</v>
          </cell>
        </row>
        <row r="165">
          <cell r="B165" t="str">
            <v>1261</v>
          </cell>
          <cell r="E165">
            <v>2622683.5</v>
          </cell>
        </row>
        <row r="166">
          <cell r="B166" t="str">
            <v>1262</v>
          </cell>
          <cell r="E166">
            <v>548084.01599999995</v>
          </cell>
        </row>
        <row r="167">
          <cell r="B167" t="str">
            <v>1262</v>
          </cell>
          <cell r="E167">
            <v>2537426</v>
          </cell>
        </row>
        <row r="168">
          <cell r="B168" t="str">
            <v>1275</v>
          </cell>
          <cell r="E168">
            <v>16003754116</v>
          </cell>
        </row>
        <row r="169">
          <cell r="B169" t="str">
            <v>1278</v>
          </cell>
          <cell r="E169">
            <v>79057172.439999998</v>
          </cell>
        </row>
        <row r="170">
          <cell r="B170" t="str">
            <v>1278</v>
          </cell>
          <cell r="E170">
            <v>180606496.09999999</v>
          </cell>
        </row>
        <row r="171">
          <cell r="B171" t="str">
            <v>1282</v>
          </cell>
          <cell r="E171">
            <v>116394934.09999999</v>
          </cell>
        </row>
        <row r="172">
          <cell r="B172" t="str">
            <v>1291</v>
          </cell>
          <cell r="E172">
            <v>587401431.79999995</v>
          </cell>
        </row>
        <row r="173">
          <cell r="B173" t="str">
            <v>1293</v>
          </cell>
          <cell r="E173">
            <v>504927981.60000002</v>
          </cell>
        </row>
        <row r="176">
          <cell r="B176" t="str">
            <v>4103</v>
          </cell>
        </row>
        <row r="177">
          <cell r="B177" t="str">
            <v>4103</v>
          </cell>
        </row>
        <row r="178">
          <cell r="B178" t="str">
            <v>4103</v>
          </cell>
        </row>
        <row r="179">
          <cell r="B179" t="str">
            <v>4103</v>
          </cell>
        </row>
        <row r="180">
          <cell r="B180" t="str">
            <v>4103</v>
          </cell>
        </row>
        <row r="181">
          <cell r="B181" t="str">
            <v>4103</v>
          </cell>
        </row>
        <row r="182">
          <cell r="B182" t="str">
            <v>4103</v>
          </cell>
        </row>
        <row r="183">
          <cell r="B183" t="str">
            <v>4103</v>
          </cell>
        </row>
        <row r="184">
          <cell r="B184" t="str">
            <v>4103</v>
          </cell>
          <cell r="E184">
            <v>97513084.290000007</v>
          </cell>
        </row>
        <row r="185">
          <cell r="B185" t="str">
            <v>4103</v>
          </cell>
        </row>
        <row r="186">
          <cell r="B186" t="str">
            <v>4103</v>
          </cell>
        </row>
        <row r="187">
          <cell r="B187" t="str">
            <v>4103</v>
          </cell>
        </row>
        <row r="188">
          <cell r="B188" t="str">
            <v>4103</v>
          </cell>
          <cell r="E188">
            <v>548312827.60000002</v>
          </cell>
        </row>
        <row r="189">
          <cell r="B189" t="str">
            <v>4103</v>
          </cell>
        </row>
        <row r="190">
          <cell r="B190" t="str">
            <v>4103</v>
          </cell>
        </row>
        <row r="191">
          <cell r="B191" t="str">
            <v>4103</v>
          </cell>
        </row>
        <row r="192">
          <cell r="B192" t="str">
            <v>4103</v>
          </cell>
        </row>
        <row r="193">
          <cell r="B193" t="str">
            <v>4103</v>
          </cell>
          <cell r="E193">
            <v>100322238.59999999</v>
          </cell>
        </row>
        <row r="194">
          <cell r="B194" t="str">
            <v>4103</v>
          </cell>
        </row>
        <row r="195">
          <cell r="B195" t="str">
            <v>4103</v>
          </cell>
        </row>
        <row r="196">
          <cell r="B196" t="str">
            <v>4103</v>
          </cell>
        </row>
        <row r="197">
          <cell r="B197" t="str">
            <v>4103</v>
          </cell>
        </row>
        <row r="198">
          <cell r="B198" t="str">
            <v>4103</v>
          </cell>
        </row>
        <row r="199">
          <cell r="B199" t="str">
            <v>4103</v>
          </cell>
        </row>
        <row r="200">
          <cell r="B200" t="str">
            <v>4103</v>
          </cell>
        </row>
        <row r="201">
          <cell r="B201" t="str">
            <v>4103</v>
          </cell>
        </row>
        <row r="202">
          <cell r="B202" t="str">
            <v>4103</v>
          </cell>
          <cell r="E202">
            <v>1853020.1869999999</v>
          </cell>
        </row>
        <row r="203">
          <cell r="B203" t="str">
            <v>4103</v>
          </cell>
          <cell r="E203">
            <v>9680432.8809999991</v>
          </cell>
        </row>
        <row r="204">
          <cell r="B204" t="str">
            <v>4103</v>
          </cell>
        </row>
        <row r="205">
          <cell r="B205" t="str">
            <v>4103</v>
          </cell>
        </row>
        <row r="206">
          <cell r="B206" t="str">
            <v>4103</v>
          </cell>
        </row>
        <row r="207">
          <cell r="B207" t="str">
            <v>4103</v>
          </cell>
        </row>
        <row r="208">
          <cell r="B208" t="str">
            <v>4100</v>
          </cell>
        </row>
        <row r="209">
          <cell r="B209" t="str">
            <v>4103</v>
          </cell>
          <cell r="E209">
            <v>434290695.30000001</v>
          </cell>
        </row>
        <row r="210">
          <cell r="B210" t="str">
            <v>4103</v>
          </cell>
        </row>
        <row r="211">
          <cell r="B211" t="str">
            <v>4103</v>
          </cell>
        </row>
        <row r="212">
          <cell r="B212" t="str">
            <v>4103</v>
          </cell>
        </row>
        <row r="213">
          <cell r="B213" t="str">
            <v>4103</v>
          </cell>
        </row>
        <row r="214">
          <cell r="B214" t="str">
            <v>4101</v>
          </cell>
        </row>
        <row r="215">
          <cell r="B215" t="str">
            <v>4101</v>
          </cell>
        </row>
        <row r="216">
          <cell r="B216" t="str">
            <v>4101</v>
          </cell>
          <cell r="E216">
            <v>14065121.939999999</v>
          </cell>
        </row>
        <row r="217">
          <cell r="B217" t="str">
            <v>4103</v>
          </cell>
        </row>
        <row r="218">
          <cell r="B218" t="str">
            <v>4103</v>
          </cell>
        </row>
        <row r="219">
          <cell r="B219" t="str">
            <v>4101</v>
          </cell>
        </row>
        <row r="220">
          <cell r="B220" t="str">
            <v>4103</v>
          </cell>
        </row>
        <row r="221">
          <cell r="B221" t="str">
            <v>4103</v>
          </cell>
          <cell r="E221">
            <v>673686.63</v>
          </cell>
        </row>
        <row r="222">
          <cell r="B222" t="str">
            <v>4103</v>
          </cell>
        </row>
        <row r="223">
          <cell r="B223" t="str">
            <v>4103</v>
          </cell>
        </row>
        <row r="224">
          <cell r="B224" t="str">
            <v>4103</v>
          </cell>
        </row>
        <row r="225">
          <cell r="B225" t="str">
            <v>4103</v>
          </cell>
        </row>
        <row r="226">
          <cell r="B226" t="str">
            <v>4103</v>
          </cell>
          <cell r="E226">
            <v>1291001.648</v>
          </cell>
        </row>
        <row r="227">
          <cell r="B227" t="str">
            <v>4402</v>
          </cell>
          <cell r="E227">
            <v>2455077772</v>
          </cell>
        </row>
        <row r="228">
          <cell r="B228" t="str">
            <v>4403</v>
          </cell>
          <cell r="E228">
            <v>660311418.29999995</v>
          </cell>
        </row>
        <row r="229">
          <cell r="B229" t="str">
            <v>4602</v>
          </cell>
          <cell r="E229">
            <v>59783782.960000001</v>
          </cell>
        </row>
        <row r="230">
          <cell r="B230" t="str">
            <v>4604</v>
          </cell>
          <cell r="E230">
            <v>3332005579</v>
          </cell>
        </row>
        <row r="231">
          <cell r="B231" t="str">
            <v>4606</v>
          </cell>
          <cell r="E231">
            <v>1421322924</v>
          </cell>
        </row>
        <row r="232">
          <cell r="B232" t="str">
            <v>4806</v>
          </cell>
          <cell r="E232">
            <v>44274620.119999997</v>
          </cell>
        </row>
        <row r="233">
          <cell r="B233" t="str">
            <v>4808</v>
          </cell>
          <cell r="E233">
            <v>425748828.10000002</v>
          </cell>
        </row>
        <row r="234">
          <cell r="B234" t="str">
            <v>4809</v>
          </cell>
        </row>
        <row r="235">
          <cell r="B235" t="str">
            <v>4809</v>
          </cell>
        </row>
        <row r="236">
          <cell r="B236" t="str">
            <v>8412</v>
          </cell>
        </row>
        <row r="237">
          <cell r="B237" t="str">
            <v>8412</v>
          </cell>
        </row>
        <row r="238">
          <cell r="B238" t="str">
            <v>8412</v>
          </cell>
        </row>
        <row r="239">
          <cell r="B239" t="str">
            <v>8405</v>
          </cell>
          <cell r="E239">
            <v>460058841.60000002</v>
          </cell>
        </row>
        <row r="240">
          <cell r="B240" t="str">
            <v>8405</v>
          </cell>
          <cell r="E240">
            <v>136645850</v>
          </cell>
        </row>
        <row r="241">
          <cell r="B241" t="str">
            <v>8431</v>
          </cell>
          <cell r="E241">
            <v>843759756.20000005</v>
          </cell>
        </row>
        <row r="242">
          <cell r="B242" t="str">
            <v>8431</v>
          </cell>
          <cell r="E242">
            <v>309244472.5</v>
          </cell>
        </row>
        <row r="243">
          <cell r="B243" t="str">
            <v>8431</v>
          </cell>
          <cell r="E243">
            <v>1575757.2390000001</v>
          </cell>
        </row>
        <row r="244">
          <cell r="B244" t="str">
            <v>4809</v>
          </cell>
          <cell r="E244">
            <v>380613900.39999998</v>
          </cell>
        </row>
        <row r="246">
          <cell r="B246" t="str">
            <v>1119</v>
          </cell>
        </row>
        <row r="247">
          <cell r="B247" t="str">
            <v>8420</v>
          </cell>
          <cell r="E247">
            <v>436595703.89999998</v>
          </cell>
        </row>
        <row r="248">
          <cell r="B248" t="str">
            <v>8420</v>
          </cell>
          <cell r="E248">
            <v>96064997.420000002</v>
          </cell>
        </row>
        <row r="249">
          <cell r="B249" t="str">
            <v>8433</v>
          </cell>
          <cell r="E249">
            <v>147481174</v>
          </cell>
        </row>
        <row r="250">
          <cell r="B250" t="str">
            <v>9002</v>
          </cell>
          <cell r="E250">
            <v>474122765.5</v>
          </cell>
        </row>
        <row r="251">
          <cell r="B251" t="str">
            <v>9003</v>
          </cell>
          <cell r="E251">
            <v>493639886.60000002</v>
          </cell>
        </row>
        <row r="252">
          <cell r="B252" t="str">
            <v>9006</v>
          </cell>
          <cell r="E252">
            <v>156966935.90000001</v>
          </cell>
        </row>
        <row r="253">
          <cell r="B253" t="str">
            <v>9007</v>
          </cell>
          <cell r="E253">
            <v>98727977.189999998</v>
          </cell>
        </row>
        <row r="254">
          <cell r="B254" t="str">
            <v>6502</v>
          </cell>
          <cell r="E254">
            <v>974164610</v>
          </cell>
        </row>
        <row r="255">
          <cell r="B255" t="str">
            <v>6702</v>
          </cell>
          <cell r="E255">
            <v>62564800</v>
          </cell>
        </row>
        <row r="256">
          <cell r="B256" t="str">
            <v>6702</v>
          </cell>
          <cell r="E256">
            <v>900000</v>
          </cell>
        </row>
        <row r="257">
          <cell r="B257" t="str">
            <v>6703</v>
          </cell>
          <cell r="E257">
            <v>119000000.3</v>
          </cell>
        </row>
        <row r="258">
          <cell r="B258" t="str">
            <v>6704</v>
          </cell>
          <cell r="E258">
            <v>45597022.799999997</v>
          </cell>
        </row>
        <row r="259">
          <cell r="B259" t="str">
            <v>6706</v>
          </cell>
          <cell r="E259">
            <v>168611171</v>
          </cell>
        </row>
        <row r="260">
          <cell r="B260" t="str">
            <v>6712</v>
          </cell>
          <cell r="E260">
            <v>304627667.39999998</v>
          </cell>
        </row>
        <row r="261">
          <cell r="B261" t="str">
            <v>6712</v>
          </cell>
          <cell r="E261">
            <v>292982818.89999998</v>
          </cell>
        </row>
        <row r="262">
          <cell r="B262" t="str">
            <v>6712</v>
          </cell>
          <cell r="E262">
            <v>29298281.890000001</v>
          </cell>
        </row>
        <row r="263">
          <cell r="B263" t="str">
            <v>8700</v>
          </cell>
          <cell r="E263">
            <v>-93521186.599999994</v>
          </cell>
        </row>
        <row r="265">
          <cell r="B265" t="str">
            <v>2304</v>
          </cell>
          <cell r="E265">
            <v>4757544875</v>
          </cell>
        </row>
        <row r="266">
          <cell r="B266" t="str">
            <v>2304</v>
          </cell>
          <cell r="E266">
            <v>25429275</v>
          </cell>
        </row>
        <row r="267">
          <cell r="B267" t="str">
            <v>2900</v>
          </cell>
          <cell r="E267">
            <v>216403800</v>
          </cell>
        </row>
        <row r="268">
          <cell r="B268" t="str">
            <v>2481</v>
          </cell>
          <cell r="E268">
            <v>26432000</v>
          </cell>
        </row>
        <row r="269">
          <cell r="B269" t="str">
            <v>2901</v>
          </cell>
          <cell r="E269">
            <v>405434334</v>
          </cell>
        </row>
        <row r="270">
          <cell r="B270" t="str">
            <v>2902</v>
          </cell>
          <cell r="E270">
            <v>975100000</v>
          </cell>
        </row>
        <row r="271">
          <cell r="B271" t="str">
            <v>2600</v>
          </cell>
          <cell r="E271">
            <v>717738231.20000005</v>
          </cell>
        </row>
        <row r="272">
          <cell r="B272" t="str">
            <v>2341</v>
          </cell>
          <cell r="E272">
            <v>1646289400</v>
          </cell>
        </row>
        <row r="273">
          <cell r="B273" t="str">
            <v>2603</v>
          </cell>
          <cell r="E273">
            <v>62558218</v>
          </cell>
        </row>
      </sheetData>
      <sheetData sheetId="3">
        <row r="2">
          <cell r="B2" t="str">
            <v>3502</v>
          </cell>
          <cell r="E2">
            <v>153931977.40000001</v>
          </cell>
        </row>
        <row r="3">
          <cell r="B3" t="str">
            <v>3502</v>
          </cell>
          <cell r="E3">
            <v>3492561</v>
          </cell>
        </row>
        <row r="4">
          <cell r="B4" t="str">
            <v>3502</v>
          </cell>
          <cell r="E4">
            <v>2509593.6609999998</v>
          </cell>
        </row>
        <row r="5">
          <cell r="B5" t="str">
            <v>3502</v>
          </cell>
          <cell r="E5">
            <v>75908148.959999993</v>
          </cell>
        </row>
        <row r="6">
          <cell r="B6" t="str">
            <v>3502</v>
          </cell>
          <cell r="E6">
            <v>8608305.9059999995</v>
          </cell>
        </row>
        <row r="7">
          <cell r="B7" t="str">
            <v>3502</v>
          </cell>
          <cell r="E7">
            <v>12752088.029999999</v>
          </cell>
        </row>
        <row r="8">
          <cell r="B8" t="str">
            <v>3502</v>
          </cell>
          <cell r="E8">
            <v>26453366.960000001</v>
          </cell>
        </row>
        <row r="9">
          <cell r="B9" t="str">
            <v>3502</v>
          </cell>
          <cell r="E9">
            <v>19260844.510000002</v>
          </cell>
        </row>
        <row r="10">
          <cell r="B10" t="str">
            <v>3502</v>
          </cell>
          <cell r="E10">
            <v>7769578.6140000001</v>
          </cell>
        </row>
        <row r="11">
          <cell r="B11" t="str">
            <v>3502</v>
          </cell>
          <cell r="E11">
            <v>4747758.977</v>
          </cell>
        </row>
        <row r="12">
          <cell r="B12" t="str">
            <v>3502</v>
          </cell>
        </row>
        <row r="13">
          <cell r="B13" t="str">
            <v>3502</v>
          </cell>
        </row>
        <row r="14">
          <cell r="B14" t="str">
            <v>3502</v>
          </cell>
        </row>
        <row r="15">
          <cell r="B15" t="str">
            <v>3502</v>
          </cell>
        </row>
        <row r="16">
          <cell r="B16" t="str">
            <v>3502</v>
          </cell>
        </row>
        <row r="17">
          <cell r="B17" t="str">
            <v>3502</v>
          </cell>
        </row>
        <row r="18">
          <cell r="B18" t="str">
            <v>3502</v>
          </cell>
        </row>
        <row r="19">
          <cell r="B19" t="str">
            <v>3502</v>
          </cell>
        </row>
        <row r="20">
          <cell r="B20" t="str">
            <v>3502</v>
          </cell>
        </row>
        <row r="21">
          <cell r="B21" t="str">
            <v>3502</v>
          </cell>
        </row>
        <row r="22">
          <cell r="B22" t="str">
            <v>3502</v>
          </cell>
        </row>
        <row r="23">
          <cell r="B23" t="str">
            <v>3502</v>
          </cell>
        </row>
        <row r="24">
          <cell r="B24" t="str">
            <v>8422</v>
          </cell>
          <cell r="E24">
            <v>245748.83</v>
          </cell>
        </row>
        <row r="25">
          <cell r="B25" t="str">
            <v>8422</v>
          </cell>
          <cell r="E25">
            <v>245748.83</v>
          </cell>
        </row>
        <row r="26">
          <cell r="B26" t="str">
            <v>8422</v>
          </cell>
          <cell r="E26">
            <v>564394.27399999998</v>
          </cell>
        </row>
        <row r="27">
          <cell r="B27" t="str">
            <v>8422</v>
          </cell>
          <cell r="E27">
            <v>2227273.889</v>
          </cell>
        </row>
        <row r="28">
          <cell r="B28" t="str">
            <v>8422</v>
          </cell>
          <cell r="E28">
            <v>307512.67300000001</v>
          </cell>
        </row>
        <row r="29">
          <cell r="B29" t="str">
            <v>8422</v>
          </cell>
          <cell r="E29">
            <v>1230050.6939999999</v>
          </cell>
        </row>
        <row r="30">
          <cell r="B30" t="str">
            <v>8422</v>
          </cell>
          <cell r="E30">
            <v>307512.67300000001</v>
          </cell>
        </row>
        <row r="32">
          <cell r="B32" t="str">
            <v>8401</v>
          </cell>
          <cell r="E32">
            <v>5026872.8099999996</v>
          </cell>
        </row>
        <row r="33">
          <cell r="B33" t="str">
            <v>8401</v>
          </cell>
          <cell r="E33">
            <v>3477791.9539999999</v>
          </cell>
        </row>
        <row r="34">
          <cell r="B34" t="str">
            <v>8401</v>
          </cell>
          <cell r="E34">
            <v>3619348.1949999998</v>
          </cell>
        </row>
        <row r="35">
          <cell r="B35" t="str">
            <v>8401</v>
          </cell>
          <cell r="E35">
            <v>6709025.1299999999</v>
          </cell>
        </row>
        <row r="36">
          <cell r="B36" t="str">
            <v>1110</v>
          </cell>
          <cell r="E36">
            <v>129959860.2</v>
          </cell>
        </row>
        <row r="37">
          <cell r="B37" t="str">
            <v>1110</v>
          </cell>
          <cell r="E37">
            <v>688951.10199999996</v>
          </cell>
        </row>
        <row r="38">
          <cell r="B38" t="str">
            <v>1112</v>
          </cell>
          <cell r="E38">
            <v>6379008.25</v>
          </cell>
        </row>
        <row r="39">
          <cell r="B39" t="str">
            <v>1116</v>
          </cell>
          <cell r="E39">
            <v>2137147.8339999998</v>
          </cell>
        </row>
        <row r="40">
          <cell r="B40" t="str">
            <v>1116</v>
          </cell>
          <cell r="E40">
            <v>14047641.93</v>
          </cell>
        </row>
        <row r="41">
          <cell r="B41" t="str">
            <v>1116</v>
          </cell>
          <cell r="E41">
            <v>50358917.859999999</v>
          </cell>
        </row>
        <row r="42">
          <cell r="B42" t="str">
            <v>1116</v>
          </cell>
          <cell r="E42">
            <v>10105359.59</v>
          </cell>
        </row>
        <row r="43">
          <cell r="B43" t="str">
            <v>1116</v>
          </cell>
          <cell r="E43">
            <v>1763900.5819999999</v>
          </cell>
        </row>
        <row r="44">
          <cell r="B44" t="str">
            <v>1118</v>
          </cell>
          <cell r="E44">
            <v>60383456.460000001</v>
          </cell>
        </row>
        <row r="45">
          <cell r="B45" t="str">
            <v>1118</v>
          </cell>
          <cell r="E45">
            <v>24635303.620000001</v>
          </cell>
        </row>
        <row r="46">
          <cell r="B46" t="str">
            <v>1118</v>
          </cell>
          <cell r="E46">
            <v>7921632.3169999998</v>
          </cell>
        </row>
        <row r="47">
          <cell r="B47" t="str">
            <v>1119</v>
          </cell>
          <cell r="E47">
            <v>48990</v>
          </cell>
        </row>
        <row r="48">
          <cell r="B48" t="str">
            <v>1119</v>
          </cell>
          <cell r="E48">
            <v>12591065.58</v>
          </cell>
        </row>
        <row r="49">
          <cell r="B49" t="str">
            <v>1119</v>
          </cell>
          <cell r="E49">
            <v>12038957.85</v>
          </cell>
        </row>
        <row r="50">
          <cell r="B50" t="str">
            <v>1180</v>
          </cell>
          <cell r="E50">
            <v>758348836.39999998</v>
          </cell>
        </row>
        <row r="51">
          <cell r="B51" t="str">
            <v>1180</v>
          </cell>
          <cell r="E51">
            <v>10791812.33</v>
          </cell>
        </row>
        <row r="52">
          <cell r="B52" t="str">
            <v>1224</v>
          </cell>
          <cell r="E52">
            <v>19606027.16</v>
          </cell>
        </row>
        <row r="53">
          <cell r="B53" t="str">
            <v>1224</v>
          </cell>
          <cell r="E53">
            <v>1313884.892</v>
          </cell>
        </row>
        <row r="54">
          <cell r="B54" t="str">
            <v>1224</v>
          </cell>
          <cell r="E54">
            <v>18005295.140000001</v>
          </cell>
        </row>
        <row r="55">
          <cell r="B55" t="str">
            <v>1224</v>
          </cell>
          <cell r="E55">
            <v>12984483.34</v>
          </cell>
        </row>
        <row r="56">
          <cell r="B56" t="str">
            <v>1224</v>
          </cell>
          <cell r="E56">
            <v>73922814.530000001</v>
          </cell>
        </row>
        <row r="57">
          <cell r="B57" t="str">
            <v>1224</v>
          </cell>
          <cell r="E57">
            <v>251376.45</v>
          </cell>
        </row>
        <row r="58">
          <cell r="B58" t="str">
            <v>1224</v>
          </cell>
          <cell r="E58">
            <v>3184967.6</v>
          </cell>
        </row>
        <row r="59">
          <cell r="B59" t="str">
            <v>1224</v>
          </cell>
          <cell r="E59">
            <v>80785958.099999994</v>
          </cell>
        </row>
        <row r="60">
          <cell r="B60" t="str">
            <v>1224</v>
          </cell>
          <cell r="E60">
            <v>1757157.355</v>
          </cell>
        </row>
        <row r="61">
          <cell r="B61" t="str">
            <v>1224</v>
          </cell>
          <cell r="E61">
            <v>93715440.189999998</v>
          </cell>
        </row>
        <row r="62">
          <cell r="B62" t="str">
            <v>1227</v>
          </cell>
          <cell r="E62">
            <v>68142.573999999993</v>
          </cell>
        </row>
        <row r="63">
          <cell r="B63" t="str">
            <v>1227</v>
          </cell>
          <cell r="E63">
            <v>6519449.9649999999</v>
          </cell>
        </row>
        <row r="64">
          <cell r="B64" t="str">
            <v>1227</v>
          </cell>
          <cell r="E64">
            <v>190111931.59999999</v>
          </cell>
        </row>
        <row r="65">
          <cell r="B65" t="str">
            <v>1227</v>
          </cell>
          <cell r="E65">
            <v>107134303.2</v>
          </cell>
        </row>
        <row r="66">
          <cell r="B66" t="str">
            <v>1227</v>
          </cell>
          <cell r="E66">
            <v>983240401.60000002</v>
          </cell>
        </row>
        <row r="67">
          <cell r="B67" t="str">
            <v>1227</v>
          </cell>
          <cell r="E67">
            <v>1019626196</v>
          </cell>
        </row>
        <row r="68">
          <cell r="B68" t="str">
            <v>1227</v>
          </cell>
          <cell r="E68">
            <v>278310183.89999998</v>
          </cell>
        </row>
        <row r="69">
          <cell r="B69" t="str">
            <v>1228</v>
          </cell>
          <cell r="E69">
            <v>-458106.89</v>
          </cell>
        </row>
        <row r="70">
          <cell r="B70" t="str">
            <v>1228</v>
          </cell>
          <cell r="E70">
            <v>16820990.25</v>
          </cell>
        </row>
        <row r="71">
          <cell r="B71" t="str">
            <v>1228</v>
          </cell>
          <cell r="E71">
            <v>128277535.40000001</v>
          </cell>
        </row>
        <row r="72">
          <cell r="B72" t="str">
            <v>1228</v>
          </cell>
          <cell r="E72">
            <v>81653214.150000006</v>
          </cell>
        </row>
        <row r="73">
          <cell r="B73" t="str">
            <v>1228</v>
          </cell>
          <cell r="E73">
            <v>249474535.19999999</v>
          </cell>
        </row>
        <row r="74">
          <cell r="B74" t="str">
            <v>1228</v>
          </cell>
          <cell r="E74">
            <v>1335434.6170000001</v>
          </cell>
        </row>
        <row r="75">
          <cell r="B75" t="str">
            <v>1228</v>
          </cell>
          <cell r="E75">
            <v>7534074.5310000004</v>
          </cell>
        </row>
        <row r="76">
          <cell r="B76" t="str">
            <v>1228</v>
          </cell>
          <cell r="E76">
            <v>408600934.80000001</v>
          </cell>
        </row>
        <row r="77">
          <cell r="B77" t="str">
            <v>1228</v>
          </cell>
          <cell r="E77">
            <v>7858344.8859999999</v>
          </cell>
        </row>
        <row r="78">
          <cell r="B78" t="str">
            <v>1234</v>
          </cell>
          <cell r="E78">
            <v>26991615.329999998</v>
          </cell>
        </row>
        <row r="79">
          <cell r="B79" t="str">
            <v>1234</v>
          </cell>
          <cell r="E79">
            <v>-1218192.8400000001</v>
          </cell>
        </row>
        <row r="80">
          <cell r="B80" t="str">
            <v>1234</v>
          </cell>
          <cell r="E80">
            <v>53720226.460000001</v>
          </cell>
        </row>
        <row r="81">
          <cell r="B81" t="str">
            <v>1234</v>
          </cell>
          <cell r="E81">
            <v>93776921.390000001</v>
          </cell>
        </row>
        <row r="82">
          <cell r="B82" t="str">
            <v>1234</v>
          </cell>
          <cell r="E82">
            <v>287339135.19999999</v>
          </cell>
        </row>
        <row r="83">
          <cell r="B83" t="str">
            <v>1234</v>
          </cell>
          <cell r="E83">
            <v>509613719.80000001</v>
          </cell>
        </row>
        <row r="86">
          <cell r="B86" t="str">
            <v>4103</v>
          </cell>
        </row>
        <row r="87">
          <cell r="B87" t="str">
            <v>4103</v>
          </cell>
        </row>
        <row r="88">
          <cell r="B88" t="str">
            <v>4103</v>
          </cell>
          <cell r="E88">
            <v>75958117.760000005</v>
          </cell>
        </row>
        <row r="89">
          <cell r="B89" t="str">
            <v>4103</v>
          </cell>
        </row>
        <row r="90">
          <cell r="B90" t="str">
            <v>4103</v>
          </cell>
        </row>
        <row r="91">
          <cell r="B91" t="str">
            <v>4103</v>
          </cell>
        </row>
        <row r="92">
          <cell r="B92" t="str">
            <v>4103</v>
          </cell>
        </row>
        <row r="93">
          <cell r="B93" t="str">
            <v>4103</v>
          </cell>
        </row>
        <row r="94">
          <cell r="B94" t="str">
            <v>4103</v>
          </cell>
        </row>
        <row r="95">
          <cell r="B95" t="str">
            <v>4103</v>
          </cell>
          <cell r="E95">
            <v>757847.59</v>
          </cell>
        </row>
        <row r="96">
          <cell r="B96" t="str">
            <v>4103</v>
          </cell>
        </row>
        <row r="97">
          <cell r="B97" t="str">
            <v>4101</v>
          </cell>
        </row>
        <row r="98">
          <cell r="B98" t="str">
            <v>4101</v>
          </cell>
          <cell r="E98">
            <v>529752.18700000003</v>
          </cell>
        </row>
        <row r="99">
          <cell r="B99" t="str">
            <v>4103</v>
          </cell>
        </row>
        <row r="100">
          <cell r="B100" t="str">
            <v>4103</v>
          </cell>
        </row>
        <row r="101">
          <cell r="B101" t="str">
            <v>4103</v>
          </cell>
        </row>
        <row r="102">
          <cell r="B102" t="str">
            <v>4103</v>
          </cell>
        </row>
        <row r="103">
          <cell r="B103" t="str">
            <v>4103</v>
          </cell>
        </row>
        <row r="104">
          <cell r="B104" t="str">
            <v>4103</v>
          </cell>
        </row>
        <row r="105">
          <cell r="B105" t="str">
            <v>4103</v>
          </cell>
          <cell r="E105">
            <v>48624.601000000002</v>
          </cell>
        </row>
        <row r="106">
          <cell r="B106" t="str">
            <v>4402</v>
          </cell>
          <cell r="E106">
            <v>98904737.200000003</v>
          </cell>
        </row>
        <row r="107">
          <cell r="B107" t="str">
            <v>4403</v>
          </cell>
          <cell r="E107">
            <v>21216188.690000001</v>
          </cell>
        </row>
        <row r="108">
          <cell r="B108" t="str">
            <v>4602</v>
          </cell>
          <cell r="E108">
            <v>2113250.6120000002</v>
          </cell>
        </row>
        <row r="109">
          <cell r="B109" t="str">
            <v>4604</v>
          </cell>
          <cell r="E109">
            <v>165731136.69999999</v>
          </cell>
        </row>
        <row r="110">
          <cell r="B110" t="str">
            <v>4606</v>
          </cell>
          <cell r="E110">
            <v>48014550.590000004</v>
          </cell>
        </row>
        <row r="111">
          <cell r="B111" t="str">
            <v>4806</v>
          </cell>
          <cell r="E111">
            <v>1619966.8629999999</v>
          </cell>
        </row>
        <row r="112">
          <cell r="B112" t="str">
            <v>4808</v>
          </cell>
          <cell r="E112">
            <v>21350920.34</v>
          </cell>
        </row>
        <row r="113">
          <cell r="B113" t="str">
            <v>4809</v>
          </cell>
        </row>
        <row r="114">
          <cell r="B114" t="str">
            <v>8412</v>
          </cell>
        </row>
        <row r="115">
          <cell r="B115" t="str">
            <v>8412</v>
          </cell>
        </row>
        <row r="116">
          <cell r="B116" t="str">
            <v>8412</v>
          </cell>
        </row>
        <row r="117">
          <cell r="B117" t="str">
            <v>8405</v>
          </cell>
          <cell r="E117">
            <v>16725423.189999999</v>
          </cell>
        </row>
        <row r="118">
          <cell r="B118" t="str">
            <v>8405</v>
          </cell>
          <cell r="E118">
            <v>6806446.1660000002</v>
          </cell>
        </row>
        <row r="119">
          <cell r="B119" t="str">
            <v>8431</v>
          </cell>
          <cell r="E119">
            <v>31314745.760000002</v>
          </cell>
        </row>
        <row r="120">
          <cell r="B120" t="str">
            <v>8431</v>
          </cell>
          <cell r="E120">
            <v>15403730.539999999</v>
          </cell>
        </row>
        <row r="121">
          <cell r="B121" t="str">
            <v>8431</v>
          </cell>
          <cell r="E121">
            <v>155556.986</v>
          </cell>
        </row>
        <row r="123">
          <cell r="B123" t="str">
            <v>1119</v>
          </cell>
        </row>
        <row r="124">
          <cell r="B124" t="str">
            <v>8420</v>
          </cell>
          <cell r="E124">
            <v>16132511.84</v>
          </cell>
        </row>
        <row r="125">
          <cell r="B125" t="str">
            <v>8420</v>
          </cell>
          <cell r="E125">
            <v>3549667.7919999999</v>
          </cell>
        </row>
        <row r="126">
          <cell r="B126" t="str">
            <v>8433</v>
          </cell>
          <cell r="E126">
            <v>21409339.41</v>
          </cell>
        </row>
        <row r="127">
          <cell r="B127" t="str">
            <v>9002</v>
          </cell>
          <cell r="E127">
            <v>13218539.52</v>
          </cell>
        </row>
        <row r="128">
          <cell r="B128" t="str">
            <v>9003</v>
          </cell>
          <cell r="E128">
            <v>18592573.210000001</v>
          </cell>
        </row>
        <row r="129">
          <cell r="B129" t="str">
            <v>9006</v>
          </cell>
          <cell r="E129">
            <v>2643707.9079999998</v>
          </cell>
        </row>
        <row r="130">
          <cell r="B130" t="str">
            <v>9007</v>
          </cell>
          <cell r="E130">
            <v>3718514.6379999998</v>
          </cell>
        </row>
        <row r="131">
          <cell r="B131" t="str">
            <v>6502</v>
          </cell>
          <cell r="E131">
            <v>2005882.3559999999</v>
          </cell>
        </row>
        <row r="132">
          <cell r="B132" t="str">
            <v>5702</v>
          </cell>
          <cell r="E132">
            <v>189990000</v>
          </cell>
        </row>
        <row r="137">
          <cell r="E137">
            <v>6981366474.2039986</v>
          </cell>
        </row>
      </sheetData>
      <sheetData sheetId="4">
        <row r="1">
          <cell r="B1" t="str">
            <v>CLASS</v>
          </cell>
          <cell r="C1" t="str">
            <v xml:space="preserve">       AMOUNT</v>
          </cell>
        </row>
        <row r="2">
          <cell r="B2" t="str">
            <v>1100</v>
          </cell>
          <cell r="C2">
            <v>27761184</v>
          </cell>
        </row>
        <row r="3">
          <cell r="B3" t="str">
            <v>1103</v>
          </cell>
          <cell r="C3">
            <v>66367184.890000001</v>
          </cell>
        </row>
        <row r="4">
          <cell r="B4" t="str">
            <v>1110</v>
          </cell>
          <cell r="C4">
            <v>1705067318</v>
          </cell>
        </row>
        <row r="5">
          <cell r="B5" t="str">
            <v>1112</v>
          </cell>
          <cell r="C5">
            <v>82283730.480000004</v>
          </cell>
        </row>
        <row r="6">
          <cell r="B6" t="str">
            <v>1116</v>
          </cell>
          <cell r="C6">
            <v>267988013.09999999</v>
          </cell>
        </row>
        <row r="7">
          <cell r="B7" t="str">
            <v>1116</v>
          </cell>
          <cell r="C7">
            <v>28254931.030000001</v>
          </cell>
        </row>
        <row r="8">
          <cell r="B8" t="str">
            <v>1116</v>
          </cell>
          <cell r="C8">
            <v>664443953.60000002</v>
          </cell>
        </row>
        <row r="9">
          <cell r="B9" t="str">
            <v>1116</v>
          </cell>
          <cell r="C9">
            <v>54009585.07</v>
          </cell>
        </row>
        <row r="10">
          <cell r="B10" t="str">
            <v>1116</v>
          </cell>
          <cell r="C10">
            <v>350595</v>
          </cell>
        </row>
        <row r="11">
          <cell r="B11" t="str">
            <v>1116</v>
          </cell>
          <cell r="C11">
            <v>23338022.399999999</v>
          </cell>
        </row>
        <row r="12">
          <cell r="B12" t="str">
            <v>1117</v>
          </cell>
          <cell r="C12">
            <v>1596625.9550000001</v>
          </cell>
        </row>
        <row r="13">
          <cell r="B13" t="str">
            <v>1118</v>
          </cell>
          <cell r="C13">
            <v>269875030</v>
          </cell>
        </row>
        <row r="14">
          <cell r="B14" t="str">
            <v>1118</v>
          </cell>
          <cell r="C14">
            <v>675373622.60000002</v>
          </cell>
        </row>
        <row r="15">
          <cell r="B15" t="str">
            <v>1118</v>
          </cell>
          <cell r="C15">
            <v>85808012.510000005</v>
          </cell>
        </row>
        <row r="16">
          <cell r="B16" t="str">
            <v>1119</v>
          </cell>
          <cell r="C16">
            <v>129017972.7</v>
          </cell>
        </row>
        <row r="17">
          <cell r="B17" t="str">
            <v>1119</v>
          </cell>
          <cell r="C17">
            <v>65592000</v>
          </cell>
        </row>
        <row r="18">
          <cell r="B18" t="str">
            <v>1119</v>
          </cell>
          <cell r="C18">
            <v>146112621.59999999</v>
          </cell>
        </row>
        <row r="19">
          <cell r="B19" t="str">
            <v>1225</v>
          </cell>
          <cell r="C19">
            <v>9494074.8000000007</v>
          </cell>
        </row>
        <row r="20">
          <cell r="B20" t="str">
            <v>1227</v>
          </cell>
          <cell r="C20">
            <v>367543579.10000002</v>
          </cell>
        </row>
        <row r="21">
          <cell r="B21" t="str">
            <v>1227</v>
          </cell>
          <cell r="C21">
            <v>277348317.19999999</v>
          </cell>
        </row>
        <row r="22">
          <cell r="B22" t="str">
            <v>1253</v>
          </cell>
          <cell r="C22">
            <v>14846100</v>
          </cell>
        </row>
        <row r="23">
          <cell r="B23" t="str">
            <v>1261</v>
          </cell>
          <cell r="C23">
            <v>45656737.200000003</v>
          </cell>
        </row>
        <row r="24">
          <cell r="B24" t="str">
            <v>2304</v>
          </cell>
          <cell r="C24">
            <v>1510292</v>
          </cell>
        </row>
        <row r="25">
          <cell r="B25" t="str">
            <v>2600</v>
          </cell>
          <cell r="C25">
            <v>1210590.9469999999</v>
          </cell>
        </row>
        <row r="26">
          <cell r="B26" t="str">
            <v>3502</v>
          </cell>
          <cell r="C26">
            <v>2697587.5630000001</v>
          </cell>
        </row>
        <row r="27">
          <cell r="B27" t="str">
            <v>3502</v>
          </cell>
          <cell r="C27">
            <v>6273803.1600000001</v>
          </cell>
        </row>
        <row r="28">
          <cell r="B28" t="str">
            <v>3502</v>
          </cell>
          <cell r="C28">
            <v>6273803.1600000001</v>
          </cell>
        </row>
        <row r="29">
          <cell r="B29" t="str">
            <v>3502</v>
          </cell>
          <cell r="C29">
            <v>37721481.450000003</v>
          </cell>
        </row>
        <row r="30">
          <cell r="B30" t="str">
            <v>3502</v>
          </cell>
          <cell r="C30">
            <v>754902237.89999998</v>
          </cell>
        </row>
        <row r="31">
          <cell r="B31" t="str">
            <v>3502</v>
          </cell>
          <cell r="C31">
            <v>3804848.4380000001</v>
          </cell>
        </row>
        <row r="32">
          <cell r="B32" t="str">
            <v>3502</v>
          </cell>
          <cell r="C32">
            <v>1540110</v>
          </cell>
        </row>
        <row r="33">
          <cell r="B33" t="str">
            <v>3502</v>
          </cell>
          <cell r="C33">
            <v>83631.194000000003</v>
          </cell>
        </row>
        <row r="34">
          <cell r="B34" t="str">
            <v>3502</v>
          </cell>
          <cell r="C34">
            <v>2189100.3810000001</v>
          </cell>
        </row>
        <row r="35">
          <cell r="B35" t="str">
            <v>3502</v>
          </cell>
          <cell r="C35">
            <v>304802.77</v>
          </cell>
        </row>
        <row r="36">
          <cell r="B36" t="str">
            <v>3502</v>
          </cell>
          <cell r="C36">
            <v>4507063.62</v>
          </cell>
        </row>
        <row r="37">
          <cell r="B37" t="str">
            <v>3502</v>
          </cell>
          <cell r="C37">
            <v>2655899.5079999999</v>
          </cell>
        </row>
        <row r="38">
          <cell r="B38" t="str">
            <v>3502</v>
          </cell>
          <cell r="C38">
            <v>73091132.540000007</v>
          </cell>
        </row>
        <row r="39">
          <cell r="B39" t="str">
            <v>3502</v>
          </cell>
          <cell r="C39">
            <v>32212951.539999999</v>
          </cell>
        </row>
        <row r="40">
          <cell r="B40" t="str">
            <v>3502</v>
          </cell>
          <cell r="C40">
            <v>369706984.30000001</v>
          </cell>
        </row>
        <row r="41">
          <cell r="B41" t="str">
            <v>3502</v>
          </cell>
        </row>
        <row r="42">
          <cell r="B42" t="str">
            <v>3502</v>
          </cell>
        </row>
        <row r="43">
          <cell r="B43" t="str">
            <v>3502</v>
          </cell>
        </row>
        <row r="44">
          <cell r="B44" t="str">
            <v>3502</v>
          </cell>
        </row>
        <row r="45">
          <cell r="B45" t="str">
            <v>3502</v>
          </cell>
        </row>
        <row r="46">
          <cell r="B46" t="str">
            <v>3502</v>
          </cell>
        </row>
        <row r="47">
          <cell r="B47" t="str">
            <v>3502</v>
          </cell>
        </row>
        <row r="48">
          <cell r="B48" t="str">
            <v>3502</v>
          </cell>
        </row>
        <row r="49">
          <cell r="B49" t="str">
            <v>3502</v>
          </cell>
        </row>
        <row r="50">
          <cell r="B50" t="str">
            <v>3502</v>
          </cell>
        </row>
        <row r="51">
          <cell r="B51" t="str">
            <v>3502</v>
          </cell>
        </row>
        <row r="52">
          <cell r="B52" t="str">
            <v>3502</v>
          </cell>
        </row>
        <row r="53">
          <cell r="B53" t="str">
            <v>3502</v>
          </cell>
        </row>
        <row r="54">
          <cell r="B54" t="str">
            <v>3502</v>
          </cell>
        </row>
        <row r="55">
          <cell r="B55" t="str">
            <v>3502</v>
          </cell>
        </row>
        <row r="56">
          <cell r="B56" t="str">
            <v>3502</v>
          </cell>
        </row>
        <row r="57">
          <cell r="B57" t="str">
            <v>3502</v>
          </cell>
        </row>
        <row r="58">
          <cell r="B58" t="str">
            <v>3502</v>
          </cell>
        </row>
        <row r="59">
          <cell r="B59" t="str">
            <v>3502</v>
          </cell>
        </row>
        <row r="60">
          <cell r="B60" t="str">
            <v>3502</v>
          </cell>
          <cell r="C60">
            <v>17792643.600000001</v>
          </cell>
        </row>
        <row r="61">
          <cell r="B61" t="str">
            <v>3502</v>
          </cell>
          <cell r="C61">
            <v>418600.60100000002</v>
          </cell>
        </row>
        <row r="62">
          <cell r="B62" t="str">
            <v>3502</v>
          </cell>
          <cell r="C62">
            <v>13372443.9</v>
          </cell>
        </row>
        <row r="63">
          <cell r="B63" t="str">
            <v>3502</v>
          </cell>
          <cell r="C63">
            <v>104650.15</v>
          </cell>
        </row>
        <row r="64">
          <cell r="B64" t="str">
            <v>3502</v>
          </cell>
          <cell r="C64">
            <v>188607407.19999999</v>
          </cell>
        </row>
        <row r="65">
          <cell r="B65" t="str">
            <v>3502</v>
          </cell>
          <cell r="C65">
            <v>104650.15</v>
          </cell>
        </row>
        <row r="66">
          <cell r="B66" t="str">
            <v>4101</v>
          </cell>
        </row>
        <row r="67">
          <cell r="B67" t="str">
            <v>4101</v>
          </cell>
          <cell r="C67">
            <v>6249741.602</v>
          </cell>
        </row>
        <row r="68">
          <cell r="B68" t="str">
            <v>4103</v>
          </cell>
          <cell r="C68">
            <v>11178566.210000001</v>
          </cell>
        </row>
        <row r="69">
          <cell r="B69" t="str">
            <v>4103</v>
          </cell>
          <cell r="C69">
            <v>15508757.34</v>
          </cell>
        </row>
        <row r="70">
          <cell r="B70" t="str">
            <v>4103</v>
          </cell>
        </row>
        <row r="71">
          <cell r="B71" t="str">
            <v>4103</v>
          </cell>
          <cell r="C71">
            <v>573647.83200000005</v>
          </cell>
        </row>
        <row r="72">
          <cell r="B72" t="str">
            <v>4103</v>
          </cell>
        </row>
        <row r="73">
          <cell r="B73" t="str">
            <v>4103</v>
          </cell>
        </row>
        <row r="74">
          <cell r="B74" t="str">
            <v>4103</v>
          </cell>
          <cell r="C74">
            <v>31429503.59</v>
          </cell>
        </row>
        <row r="75">
          <cell r="B75" t="str">
            <v>4103</v>
          </cell>
        </row>
        <row r="76">
          <cell r="B76" t="str">
            <v>4103</v>
          </cell>
        </row>
        <row r="77">
          <cell r="B77" t="str">
            <v>4103</v>
          </cell>
        </row>
        <row r="78">
          <cell r="B78" t="str">
            <v>4103</v>
          </cell>
        </row>
        <row r="79">
          <cell r="B79" t="str">
            <v>4103</v>
          </cell>
        </row>
        <row r="80">
          <cell r="B80" t="str">
            <v>4103</v>
          </cell>
        </row>
        <row r="81">
          <cell r="B81" t="str">
            <v>4103</v>
          </cell>
        </row>
        <row r="82">
          <cell r="B82" t="str">
            <v>4103</v>
          </cell>
        </row>
        <row r="83">
          <cell r="B83" t="str">
            <v>4103</v>
          </cell>
        </row>
        <row r="84">
          <cell r="B84" t="str">
            <v>4103</v>
          </cell>
        </row>
        <row r="85">
          <cell r="B85" t="str">
            <v>4103</v>
          </cell>
        </row>
        <row r="86">
          <cell r="B86" t="str">
            <v>4103</v>
          </cell>
        </row>
        <row r="87">
          <cell r="B87" t="str">
            <v>4402</v>
          </cell>
          <cell r="C87">
            <v>299088181.80000001</v>
          </cell>
        </row>
        <row r="88">
          <cell r="B88" t="str">
            <v>4403</v>
          </cell>
          <cell r="C88">
            <v>115912951.7</v>
          </cell>
        </row>
        <row r="89">
          <cell r="B89" t="str">
            <v>4602</v>
          </cell>
          <cell r="C89">
            <v>24931034.899999999</v>
          </cell>
        </row>
        <row r="90">
          <cell r="B90" t="str">
            <v>4604</v>
          </cell>
          <cell r="C90">
            <v>366644731.30000001</v>
          </cell>
        </row>
        <row r="91">
          <cell r="B91" t="str">
            <v>4606</v>
          </cell>
          <cell r="C91">
            <v>313981753.19999999</v>
          </cell>
        </row>
        <row r="92">
          <cell r="B92" t="str">
            <v>4806</v>
          </cell>
          <cell r="C92">
            <v>19111529.02</v>
          </cell>
        </row>
        <row r="93">
          <cell r="B93" t="str">
            <v>4808</v>
          </cell>
          <cell r="C93">
            <v>40274448.170000002</v>
          </cell>
        </row>
        <row r="94">
          <cell r="B94" t="str">
            <v>4809</v>
          </cell>
        </row>
        <row r="95">
          <cell r="B95" t="str">
            <v>6502</v>
          </cell>
          <cell r="C95">
            <v>23664359.890000001</v>
          </cell>
        </row>
        <row r="96">
          <cell r="B96" t="str">
            <v>8401</v>
          </cell>
          <cell r="C96">
            <v>21377649.93</v>
          </cell>
        </row>
        <row r="97">
          <cell r="B97" t="str">
            <v>8401</v>
          </cell>
          <cell r="C97">
            <v>39626800.990000002</v>
          </cell>
        </row>
        <row r="98">
          <cell r="B98" t="str">
            <v>8401</v>
          </cell>
          <cell r="C98">
            <v>20541549.170000002</v>
          </cell>
        </row>
        <row r="99">
          <cell r="B99" t="str">
            <v>8401</v>
          </cell>
          <cell r="C99">
            <v>29691182.34</v>
          </cell>
        </row>
        <row r="100">
          <cell r="B100" t="str">
            <v>8405</v>
          </cell>
          <cell r="C100">
            <v>21076312.239999998</v>
          </cell>
        </row>
        <row r="101">
          <cell r="B101" t="str">
            <v>8405</v>
          </cell>
          <cell r="C101">
            <v>91447160.689999998</v>
          </cell>
        </row>
        <row r="102">
          <cell r="B102" t="str">
            <v>8412</v>
          </cell>
        </row>
        <row r="103">
          <cell r="B103" t="str">
            <v>8412</v>
          </cell>
        </row>
        <row r="104">
          <cell r="B104" t="str">
            <v>8412</v>
          </cell>
        </row>
        <row r="105">
          <cell r="B105" t="str">
            <v>8420</v>
          </cell>
          <cell r="C105">
            <v>5490081.9819999998</v>
          </cell>
        </row>
        <row r="106">
          <cell r="B106" t="str">
            <v>8420</v>
          </cell>
          <cell r="C106">
            <v>93075335.980000004</v>
          </cell>
        </row>
        <row r="107">
          <cell r="B107" t="str">
            <v>8420</v>
          </cell>
          <cell r="C107">
            <v>1207993.3600000001</v>
          </cell>
        </row>
        <row r="108">
          <cell r="B108" t="str">
            <v>8420</v>
          </cell>
          <cell r="C108">
            <v>20479546.25</v>
          </cell>
        </row>
        <row r="109">
          <cell r="B109" t="str">
            <v>8422</v>
          </cell>
          <cell r="C109">
            <v>3061712.7110000001</v>
          </cell>
        </row>
        <row r="110">
          <cell r="B110" t="str">
            <v>8422</v>
          </cell>
          <cell r="C110">
            <v>1417829.7320000001</v>
          </cell>
        </row>
        <row r="111">
          <cell r="B111" t="str">
            <v>8422</v>
          </cell>
          <cell r="C111">
            <v>11760394.050000001</v>
          </cell>
        </row>
        <row r="112">
          <cell r="B112" t="str">
            <v>8422</v>
          </cell>
          <cell r="C112">
            <v>1417829.7320000001</v>
          </cell>
        </row>
        <row r="113">
          <cell r="B113" t="str">
            <v>8422</v>
          </cell>
          <cell r="C113">
            <v>7096686.6610000003</v>
          </cell>
        </row>
        <row r="114">
          <cell r="B114" t="str">
            <v>8422</v>
          </cell>
          <cell r="C114">
            <v>1774171.665</v>
          </cell>
        </row>
        <row r="115">
          <cell r="B115" t="str">
            <v>8422</v>
          </cell>
          <cell r="C115">
            <v>1774171.665</v>
          </cell>
        </row>
        <row r="116">
          <cell r="B116" t="str">
            <v>8431</v>
          </cell>
          <cell r="C116">
            <v>178052985.80000001</v>
          </cell>
        </row>
        <row r="117">
          <cell r="B117" t="str">
            <v>8431</v>
          </cell>
          <cell r="C117">
            <v>482384.02500000002</v>
          </cell>
        </row>
        <row r="118">
          <cell r="B118" t="str">
            <v>8431</v>
          </cell>
          <cell r="C118">
            <v>47697994.909999996</v>
          </cell>
        </row>
        <row r="119">
          <cell r="B119" t="str">
            <v>8433</v>
          </cell>
          <cell r="C119">
            <v>66294496.609999999</v>
          </cell>
        </row>
        <row r="120">
          <cell r="B120" t="str">
            <v>9002</v>
          </cell>
          <cell r="C120">
            <v>155945474.90000001</v>
          </cell>
        </row>
        <row r="121">
          <cell r="B121" t="str">
            <v>9003</v>
          </cell>
          <cell r="C121">
            <v>219345537.69999999</v>
          </cell>
        </row>
        <row r="122">
          <cell r="B122" t="str">
            <v>9006</v>
          </cell>
          <cell r="C122">
            <v>31189095.02</v>
          </cell>
        </row>
        <row r="123">
          <cell r="B123" t="str">
            <v>9007</v>
          </cell>
          <cell r="C123">
            <v>43869107.479999997</v>
          </cell>
        </row>
      </sheetData>
      <sheetData sheetId="5">
        <row r="1">
          <cell r="C1" t="str">
            <v>CLASS</v>
          </cell>
          <cell r="F1" t="str">
            <v xml:space="preserve">       AMOUNT</v>
          </cell>
        </row>
        <row r="2">
          <cell r="C2" t="str">
            <v>3502</v>
          </cell>
          <cell r="F2">
            <v>63034720.960000001</v>
          </cell>
        </row>
        <row r="3">
          <cell r="C3" t="str">
            <v>3502</v>
          </cell>
          <cell r="F3">
            <v>16018556.560000001</v>
          </cell>
        </row>
        <row r="4">
          <cell r="C4" t="str">
            <v>3502</v>
          </cell>
          <cell r="F4">
            <v>7005044.0279999999</v>
          </cell>
        </row>
        <row r="5">
          <cell r="C5" t="str">
            <v>3502</v>
          </cell>
          <cell r="F5">
            <v>2456937.5</v>
          </cell>
        </row>
        <row r="6">
          <cell r="C6" t="str">
            <v>3502</v>
          </cell>
          <cell r="F6">
            <v>11715000</v>
          </cell>
        </row>
        <row r="7">
          <cell r="C7" t="str">
            <v>3502</v>
          </cell>
          <cell r="F7">
            <v>8177425</v>
          </cell>
        </row>
        <row r="8">
          <cell r="C8" t="str">
            <v>3502</v>
          </cell>
        </row>
        <row r="9">
          <cell r="C9" t="str">
            <v>3502</v>
          </cell>
        </row>
        <row r="10">
          <cell r="C10" t="str">
            <v>3502</v>
          </cell>
        </row>
        <row r="11">
          <cell r="C11" t="str">
            <v>3502</v>
          </cell>
        </row>
        <row r="12">
          <cell r="C12" t="str">
            <v>3502</v>
          </cell>
        </row>
        <row r="13">
          <cell r="C13" t="str">
            <v>3502</v>
          </cell>
        </row>
        <row r="15">
          <cell r="C15" t="str">
            <v>1100</v>
          </cell>
          <cell r="F15">
            <v>13626547.199999999</v>
          </cell>
        </row>
        <row r="16">
          <cell r="C16" t="str">
            <v>1224</v>
          </cell>
          <cell r="F16">
            <v>1708720.43</v>
          </cell>
        </row>
        <row r="17">
          <cell r="C17" t="str">
            <v>1224</v>
          </cell>
          <cell r="F17">
            <v>1812255.023</v>
          </cell>
        </row>
        <row r="18">
          <cell r="C18" t="str">
            <v>1224</v>
          </cell>
          <cell r="F18">
            <v>11379426.91</v>
          </cell>
        </row>
        <row r="19">
          <cell r="C19" t="str">
            <v>1224</v>
          </cell>
          <cell r="F19">
            <v>243383.55799999999</v>
          </cell>
        </row>
        <row r="20">
          <cell r="C20" t="str">
            <v>1224</v>
          </cell>
          <cell r="F20">
            <v>12288831.5</v>
          </cell>
        </row>
        <row r="21">
          <cell r="C21" t="str">
            <v>1224</v>
          </cell>
          <cell r="F21">
            <v>35489519.07</v>
          </cell>
        </row>
        <row r="22">
          <cell r="C22" t="str">
            <v>1224</v>
          </cell>
          <cell r="F22">
            <v>251376.45</v>
          </cell>
        </row>
        <row r="23">
          <cell r="C23" t="str">
            <v>1224</v>
          </cell>
          <cell r="F23">
            <v>3538852.889</v>
          </cell>
        </row>
        <row r="24">
          <cell r="C24" t="str">
            <v>1224</v>
          </cell>
          <cell r="F24">
            <v>25193635.23</v>
          </cell>
        </row>
        <row r="25">
          <cell r="C25" t="str">
            <v>1224</v>
          </cell>
          <cell r="F25">
            <v>1757157.355</v>
          </cell>
        </row>
        <row r="26">
          <cell r="C26" t="str">
            <v>1224</v>
          </cell>
          <cell r="F26">
            <v>181873751.80000001</v>
          </cell>
        </row>
        <row r="27">
          <cell r="C27" t="str">
            <v>1227</v>
          </cell>
          <cell r="F27">
            <v>33502724.210000001</v>
          </cell>
        </row>
        <row r="28">
          <cell r="C28" t="str">
            <v>1228</v>
          </cell>
          <cell r="F28">
            <v>1268839.871</v>
          </cell>
        </row>
        <row r="29">
          <cell r="C29" t="str">
            <v>1228</v>
          </cell>
          <cell r="F29">
            <v>21145817.190000001</v>
          </cell>
        </row>
        <row r="30">
          <cell r="C30" t="str">
            <v>1228</v>
          </cell>
          <cell r="F30">
            <v>156376216.69999999</v>
          </cell>
        </row>
        <row r="31">
          <cell r="C31" t="str">
            <v>1228</v>
          </cell>
          <cell r="F31">
            <v>717419.14</v>
          </cell>
        </row>
        <row r="32">
          <cell r="C32" t="str">
            <v>1228</v>
          </cell>
          <cell r="F32">
            <v>123968383.09999999</v>
          </cell>
        </row>
        <row r="33">
          <cell r="C33" t="str">
            <v>1228</v>
          </cell>
          <cell r="F33">
            <v>387306627.5</v>
          </cell>
        </row>
        <row r="34">
          <cell r="C34" t="str">
            <v>1228</v>
          </cell>
          <cell r="F34">
            <v>5770385.841</v>
          </cell>
        </row>
        <row r="35">
          <cell r="C35" t="str">
            <v>1228</v>
          </cell>
          <cell r="F35">
            <v>109064202.5</v>
          </cell>
        </row>
        <row r="36">
          <cell r="C36" t="str">
            <v>1228</v>
          </cell>
          <cell r="F36">
            <v>567773122.20000005</v>
          </cell>
        </row>
        <row r="37">
          <cell r="C37" t="str">
            <v>1228</v>
          </cell>
          <cell r="F37">
            <v>19215267.359999999</v>
          </cell>
        </row>
        <row r="39">
          <cell r="C39" t="str">
            <v>4103</v>
          </cell>
          <cell r="F39">
            <v>76092730.810000002</v>
          </cell>
        </row>
        <row r="40">
          <cell r="C40" t="str">
            <v>4103</v>
          </cell>
        </row>
        <row r="41">
          <cell r="C41" t="str">
            <v>4103</v>
          </cell>
        </row>
        <row r="42">
          <cell r="C42" t="str">
            <v>4402</v>
          </cell>
          <cell r="F42">
            <v>42385998.229999997</v>
          </cell>
        </row>
        <row r="43">
          <cell r="C43" t="str">
            <v>4403</v>
          </cell>
          <cell r="F43">
            <v>25232540.399999999</v>
          </cell>
        </row>
        <row r="44">
          <cell r="C44" t="str">
            <v>4604</v>
          </cell>
          <cell r="F44">
            <v>72082769.469999999</v>
          </cell>
        </row>
        <row r="45">
          <cell r="C45" t="str">
            <v>4606</v>
          </cell>
          <cell r="F45">
            <v>62964642.079999998</v>
          </cell>
        </row>
        <row r="46">
          <cell r="C46" t="str">
            <v>4808</v>
          </cell>
          <cell r="F46">
            <v>8186323.4029999999</v>
          </cell>
        </row>
      </sheetData>
      <sheetData sheetId="6" refreshError="1"/>
      <sheetData sheetId="7" refreshError="1"/>
      <sheetData sheetId="8" refreshError="1"/>
      <sheetData sheetId="9" refreshError="1"/>
      <sheetData sheetId="10">
        <row r="22">
          <cell r="F22">
            <v>18760292675</v>
          </cell>
        </row>
      </sheetData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crete transfer"/>
      <sheetName val="ECP"/>
      <sheetName val="OBRPA"/>
      <sheetName val="OWBRPA"/>
      <sheetName val="VARBRPA"/>
      <sheetName val="VARWBRPA"/>
      <sheetName val="O B Materials"/>
      <sheetName val="Var Bill Materials"/>
      <sheetName val="Precast"/>
      <sheetName val="Costs to date"/>
      <sheetName val="Prov Sums"/>
      <sheetName val="Values"/>
      <sheetName val="Prelims"/>
      <sheetName val="Var val trans"/>
      <sheetName val="Ready mix"/>
      <sheetName val="Cost Codes"/>
    </sheetNames>
    <sheetDataSet>
      <sheetData sheetId="0" refreshError="1"/>
      <sheetData sheetId="1" refreshError="1"/>
      <sheetData sheetId="2">
        <row r="1">
          <cell r="B1" t="str">
            <v>CLASS</v>
          </cell>
          <cell r="E1" t="str">
            <v xml:space="preserve">       AMOUNT</v>
          </cell>
        </row>
        <row r="2">
          <cell r="B2" t="str">
            <v>3502</v>
          </cell>
          <cell r="E2">
            <v>44919050</v>
          </cell>
        </row>
        <row r="3">
          <cell r="B3" t="str">
            <v>3502</v>
          </cell>
          <cell r="E3">
            <v>2653387518</v>
          </cell>
        </row>
        <row r="4">
          <cell r="B4" t="str">
            <v>3502</v>
          </cell>
          <cell r="E4">
            <v>7412333.7960000001</v>
          </cell>
        </row>
        <row r="5">
          <cell r="B5" t="str">
            <v>3502</v>
          </cell>
          <cell r="E5">
            <v>21097606.109999999</v>
          </cell>
        </row>
        <row r="6">
          <cell r="B6" t="str">
            <v>3502</v>
          </cell>
          <cell r="E6">
            <v>26794991.5</v>
          </cell>
        </row>
        <row r="7">
          <cell r="B7" t="str">
            <v>3502</v>
          </cell>
          <cell r="E7">
            <v>71631386.909999996</v>
          </cell>
        </row>
        <row r="8">
          <cell r="B8" t="str">
            <v>3502</v>
          </cell>
          <cell r="E8">
            <v>782863892.79999995</v>
          </cell>
        </row>
        <row r="9">
          <cell r="B9" t="str">
            <v>3502</v>
          </cell>
          <cell r="E9">
            <v>4551277.5010000002</v>
          </cell>
        </row>
        <row r="10">
          <cell r="B10" t="str">
            <v>3502</v>
          </cell>
          <cell r="E10">
            <v>527486491.19999999</v>
          </cell>
        </row>
        <row r="11">
          <cell r="B11" t="str">
            <v>3502</v>
          </cell>
          <cell r="E11">
            <v>395946531.60000002</v>
          </cell>
        </row>
        <row r="12">
          <cell r="B12" t="str">
            <v>3502</v>
          </cell>
          <cell r="E12">
            <v>5635844.2050000001</v>
          </cell>
        </row>
        <row r="13">
          <cell r="B13" t="str">
            <v>3502</v>
          </cell>
          <cell r="E13">
            <v>22584824.649999999</v>
          </cell>
        </row>
        <row r="14">
          <cell r="B14" t="str">
            <v>3502</v>
          </cell>
          <cell r="E14">
            <v>4241144.46</v>
          </cell>
        </row>
        <row r="15">
          <cell r="B15" t="str">
            <v>3502</v>
          </cell>
          <cell r="E15">
            <v>349036292</v>
          </cell>
        </row>
        <row r="16">
          <cell r="B16" t="str">
            <v>3502</v>
          </cell>
          <cell r="E16">
            <v>46209030.609999999</v>
          </cell>
        </row>
        <row r="17">
          <cell r="B17" t="str">
            <v>3502</v>
          </cell>
          <cell r="E17">
            <v>226683275.40000001</v>
          </cell>
        </row>
        <row r="18">
          <cell r="B18" t="str">
            <v>3502</v>
          </cell>
          <cell r="E18">
            <v>31997579.550000001</v>
          </cell>
        </row>
        <row r="19">
          <cell r="B19" t="str">
            <v>3502</v>
          </cell>
          <cell r="E19">
            <v>57343096.909999996</v>
          </cell>
        </row>
        <row r="20">
          <cell r="B20" t="str">
            <v>3502</v>
          </cell>
          <cell r="E20">
            <v>2463567.2820000001</v>
          </cell>
        </row>
        <row r="21">
          <cell r="B21" t="str">
            <v>3502</v>
          </cell>
          <cell r="E21">
            <v>75645900</v>
          </cell>
        </row>
        <row r="22">
          <cell r="B22" t="str">
            <v>3502</v>
          </cell>
          <cell r="E22">
            <v>55244840.5</v>
          </cell>
        </row>
        <row r="23">
          <cell r="B23" t="str">
            <v>3502</v>
          </cell>
          <cell r="E23">
            <v>101632225.7</v>
          </cell>
        </row>
        <row r="24">
          <cell r="B24" t="str">
            <v>3502</v>
          </cell>
          <cell r="E24">
            <v>11320180.699999999</v>
          </cell>
        </row>
        <row r="25">
          <cell r="B25" t="str">
            <v>3502</v>
          </cell>
          <cell r="E25">
            <v>45778952.189999998</v>
          </cell>
        </row>
        <row r="26">
          <cell r="B26" t="str">
            <v>3502</v>
          </cell>
        </row>
        <row r="27">
          <cell r="B27" t="str">
            <v>3502</v>
          </cell>
        </row>
        <row r="28">
          <cell r="B28" t="str">
            <v>3502</v>
          </cell>
        </row>
        <row r="29">
          <cell r="B29" t="str">
            <v>3502</v>
          </cell>
        </row>
        <row r="30">
          <cell r="B30" t="str">
            <v>3502</v>
          </cell>
        </row>
        <row r="31">
          <cell r="B31" t="str">
            <v>3502</v>
          </cell>
        </row>
        <row r="32">
          <cell r="B32" t="str">
            <v>3502</v>
          </cell>
        </row>
        <row r="33">
          <cell r="B33" t="str">
            <v>3502</v>
          </cell>
        </row>
        <row r="34">
          <cell r="B34" t="str">
            <v>3502</v>
          </cell>
        </row>
        <row r="35">
          <cell r="B35" t="str">
            <v>3502</v>
          </cell>
        </row>
        <row r="36">
          <cell r="B36" t="str">
            <v>3502</v>
          </cell>
        </row>
        <row r="37">
          <cell r="B37" t="str">
            <v>3502</v>
          </cell>
        </row>
        <row r="38">
          <cell r="B38" t="str">
            <v>3502</v>
          </cell>
        </row>
        <row r="39">
          <cell r="B39" t="str">
            <v>3502</v>
          </cell>
        </row>
        <row r="40">
          <cell r="B40" t="str">
            <v>3502</v>
          </cell>
        </row>
        <row r="41">
          <cell r="B41" t="str">
            <v>3502</v>
          </cell>
        </row>
        <row r="42">
          <cell r="B42" t="str">
            <v>3502</v>
          </cell>
        </row>
        <row r="43">
          <cell r="B43" t="str">
            <v>3502</v>
          </cell>
        </row>
        <row r="44">
          <cell r="B44" t="str">
            <v>3502</v>
          </cell>
        </row>
        <row r="45">
          <cell r="B45" t="str">
            <v>3502</v>
          </cell>
        </row>
        <row r="46">
          <cell r="B46" t="str">
            <v>3502</v>
          </cell>
        </row>
        <row r="47">
          <cell r="B47" t="str">
            <v>8422</v>
          </cell>
          <cell r="E47">
            <v>6650723.9890000001</v>
          </cell>
        </row>
        <row r="48">
          <cell r="B48" t="str">
            <v>8422</v>
          </cell>
          <cell r="E48">
            <v>6650723.9890000001</v>
          </cell>
        </row>
        <row r="49">
          <cell r="B49" t="str">
            <v>8422</v>
          </cell>
          <cell r="E49">
            <v>14039874.26</v>
          </cell>
        </row>
        <row r="50">
          <cell r="B50" t="str">
            <v>8422</v>
          </cell>
          <cell r="E50">
            <v>60795695.689999998</v>
          </cell>
        </row>
        <row r="51">
          <cell r="B51" t="str">
            <v>8422</v>
          </cell>
          <cell r="E51">
            <v>8322244.7599999998</v>
          </cell>
        </row>
        <row r="52">
          <cell r="B52" t="str">
            <v>8422</v>
          </cell>
          <cell r="E52">
            <v>33288979.030000001</v>
          </cell>
        </row>
        <row r="53">
          <cell r="B53" t="str">
            <v>8422</v>
          </cell>
          <cell r="E53">
            <v>8322244.7599999998</v>
          </cell>
        </row>
        <row r="55">
          <cell r="B55" t="str">
            <v>1100</v>
          </cell>
          <cell r="E55">
            <v>762748608</v>
          </cell>
        </row>
        <row r="56">
          <cell r="B56" t="str">
            <v>1100</v>
          </cell>
          <cell r="E56">
            <v>326873932.80000001</v>
          </cell>
        </row>
        <row r="57">
          <cell r="B57" t="str">
            <v>1100</v>
          </cell>
          <cell r="E57">
            <v>21333312</v>
          </cell>
        </row>
        <row r="58">
          <cell r="B58" t="str">
            <v>8401</v>
          </cell>
          <cell r="E58">
            <v>188771997.09999999</v>
          </cell>
        </row>
        <row r="59">
          <cell r="B59" t="str">
            <v>8401</v>
          </cell>
          <cell r="E59">
            <v>130600028.5</v>
          </cell>
        </row>
        <row r="60">
          <cell r="B60" t="str">
            <v>8401</v>
          </cell>
          <cell r="E60">
            <v>135915829.30000001</v>
          </cell>
        </row>
        <row r="61">
          <cell r="B61" t="str">
            <v>8401</v>
          </cell>
          <cell r="E61">
            <v>251941141.19999999</v>
          </cell>
        </row>
        <row r="62">
          <cell r="B62" t="str">
            <v>1103</v>
          </cell>
          <cell r="E62">
            <v>77670933.840000004</v>
          </cell>
        </row>
        <row r="63">
          <cell r="B63" t="str">
            <v>1110</v>
          </cell>
          <cell r="E63">
            <v>3277322827</v>
          </cell>
        </row>
        <row r="64">
          <cell r="B64" t="str">
            <v>1110</v>
          </cell>
          <cell r="E64">
            <v>709049725.70000005</v>
          </cell>
        </row>
        <row r="65">
          <cell r="B65" t="str">
            <v>1112</v>
          </cell>
          <cell r="E65">
            <v>178384017.19999999</v>
          </cell>
        </row>
        <row r="66">
          <cell r="B66" t="str">
            <v>1116</v>
          </cell>
          <cell r="E66">
            <v>74967220.689999998</v>
          </cell>
        </row>
        <row r="67">
          <cell r="B67" t="str">
            <v>1116</v>
          </cell>
          <cell r="E67">
            <v>111044407.5</v>
          </cell>
        </row>
        <row r="68">
          <cell r="B68" t="str">
            <v>1116</v>
          </cell>
          <cell r="E68">
            <v>39143078.189999998</v>
          </cell>
        </row>
        <row r="69">
          <cell r="B69" t="str">
            <v>1116</v>
          </cell>
          <cell r="E69">
            <v>347393876.89999998</v>
          </cell>
        </row>
        <row r="70">
          <cell r="B70" t="str">
            <v>1116</v>
          </cell>
          <cell r="E70">
            <v>355938186</v>
          </cell>
        </row>
        <row r="71">
          <cell r="B71" t="str">
            <v>1116</v>
          </cell>
          <cell r="E71">
            <v>414313147</v>
          </cell>
        </row>
        <row r="72">
          <cell r="B72" t="str">
            <v>1116</v>
          </cell>
          <cell r="E72">
            <v>1165941944</v>
          </cell>
        </row>
        <row r="73">
          <cell r="B73" t="str">
            <v>1116</v>
          </cell>
          <cell r="E73">
            <v>279183460.39999998</v>
          </cell>
        </row>
        <row r="74">
          <cell r="B74" t="str">
            <v>1116</v>
          </cell>
          <cell r="E74">
            <v>65551173.460000001</v>
          </cell>
        </row>
        <row r="75">
          <cell r="B75" t="str">
            <v>1117</v>
          </cell>
          <cell r="E75">
            <v>347739404.5</v>
          </cell>
        </row>
        <row r="76">
          <cell r="B76" t="str">
            <v>1118</v>
          </cell>
          <cell r="E76">
            <v>106967809.3</v>
          </cell>
        </row>
        <row r="77">
          <cell r="B77" t="str">
            <v>1118</v>
          </cell>
          <cell r="E77">
            <v>39819937.5</v>
          </cell>
        </row>
        <row r="78">
          <cell r="B78" t="str">
            <v>1118</v>
          </cell>
          <cell r="E78">
            <v>73645926.349999994</v>
          </cell>
        </row>
        <row r="79">
          <cell r="B79" t="str">
            <v>1118</v>
          </cell>
          <cell r="E79">
            <v>164139970.09999999</v>
          </cell>
        </row>
        <row r="80">
          <cell r="B80" t="str">
            <v>1118</v>
          </cell>
          <cell r="E80">
            <v>14105628.119999999</v>
          </cell>
        </row>
        <row r="81">
          <cell r="B81" t="str">
            <v>1118</v>
          </cell>
          <cell r="E81">
            <v>1250015.4750000001</v>
          </cell>
        </row>
        <row r="82">
          <cell r="B82" t="str">
            <v>1118</v>
          </cell>
          <cell r="E82">
            <v>158427500</v>
          </cell>
        </row>
        <row r="83">
          <cell r="B83" t="str">
            <v>1118</v>
          </cell>
          <cell r="E83">
            <v>99904758.609999999</v>
          </cell>
        </row>
        <row r="84">
          <cell r="B84" t="str">
            <v>1118</v>
          </cell>
        </row>
        <row r="85">
          <cell r="B85" t="str">
            <v>1119</v>
          </cell>
          <cell r="E85">
            <v>1190250</v>
          </cell>
        </row>
        <row r="86">
          <cell r="B86" t="str">
            <v>1119</v>
          </cell>
          <cell r="E86">
            <v>6764397.102</v>
          </cell>
        </row>
        <row r="87">
          <cell r="B87" t="str">
            <v>1119</v>
          </cell>
          <cell r="E87">
            <v>49595.512999999999</v>
          </cell>
        </row>
        <row r="88">
          <cell r="B88" t="str">
            <v>1119</v>
          </cell>
          <cell r="E88">
            <v>2518750.5410000002</v>
          </cell>
        </row>
        <row r="89">
          <cell r="B89" t="str">
            <v>1119</v>
          </cell>
          <cell r="E89">
            <v>13605043.85</v>
          </cell>
        </row>
        <row r="90">
          <cell r="B90" t="str">
            <v>1119</v>
          </cell>
          <cell r="E90">
            <v>4645620.9840000002</v>
          </cell>
        </row>
        <row r="91">
          <cell r="B91" t="str">
            <v>1119</v>
          </cell>
          <cell r="E91">
            <v>50249925.270000003</v>
          </cell>
        </row>
        <row r="92">
          <cell r="B92" t="str">
            <v>1119</v>
          </cell>
          <cell r="E92">
            <v>46220117.590000004</v>
          </cell>
        </row>
        <row r="93">
          <cell r="B93" t="str">
            <v>1119</v>
          </cell>
          <cell r="E93">
            <v>411067.5</v>
          </cell>
        </row>
        <row r="94">
          <cell r="B94" t="str">
            <v>1120</v>
          </cell>
          <cell r="E94">
            <v>334666666.89999998</v>
          </cell>
        </row>
        <row r="95">
          <cell r="B95" t="str">
            <v>1119</v>
          </cell>
          <cell r="E95">
            <v>4093698.798</v>
          </cell>
        </row>
        <row r="96">
          <cell r="B96" t="str">
            <v>1180</v>
          </cell>
          <cell r="E96">
            <v>9103001.5079999994</v>
          </cell>
        </row>
        <row r="97">
          <cell r="B97" t="str">
            <v>1180</v>
          </cell>
          <cell r="E97">
            <v>166949748</v>
          </cell>
        </row>
        <row r="98">
          <cell r="B98" t="str">
            <v>1180</v>
          </cell>
          <cell r="E98">
            <v>173197620</v>
          </cell>
        </row>
        <row r="99">
          <cell r="B99" t="str">
            <v>1180</v>
          </cell>
          <cell r="E99">
            <v>115950218.40000001</v>
          </cell>
        </row>
        <row r="100">
          <cell r="B100" t="str">
            <v>1180</v>
          </cell>
          <cell r="E100">
            <v>23864518.010000002</v>
          </cell>
        </row>
        <row r="101">
          <cell r="B101" t="str">
            <v>1180</v>
          </cell>
          <cell r="E101">
            <v>1757943.936</v>
          </cell>
        </row>
        <row r="102">
          <cell r="B102" t="str">
            <v>1180</v>
          </cell>
          <cell r="E102">
            <v>14999999.99</v>
          </cell>
        </row>
        <row r="103">
          <cell r="B103" t="str">
            <v>1180</v>
          </cell>
          <cell r="E103">
            <v>16239526.4</v>
          </cell>
        </row>
        <row r="104">
          <cell r="B104" t="str">
            <v>1180</v>
          </cell>
          <cell r="E104">
            <v>108855575.40000001</v>
          </cell>
        </row>
        <row r="105">
          <cell r="B105" t="str">
            <v>1180</v>
          </cell>
          <cell r="E105">
            <v>3821801263</v>
          </cell>
        </row>
        <row r="106">
          <cell r="B106" t="str">
            <v>1180</v>
          </cell>
          <cell r="E106">
            <v>1010093720</v>
          </cell>
        </row>
        <row r="107">
          <cell r="B107" t="str">
            <v>1180</v>
          </cell>
          <cell r="E107">
            <v>831113688.10000002</v>
          </cell>
        </row>
        <row r="108">
          <cell r="B108" t="str">
            <v>1180</v>
          </cell>
          <cell r="E108">
            <v>562363488.5</v>
          </cell>
        </row>
        <row r="109">
          <cell r="B109" t="str">
            <v>1180</v>
          </cell>
          <cell r="E109">
            <v>5670956.8030000003</v>
          </cell>
        </row>
        <row r="110">
          <cell r="B110" t="str">
            <v>1180</v>
          </cell>
          <cell r="E110">
            <v>827429117.39999998</v>
          </cell>
        </row>
        <row r="111">
          <cell r="B111" t="str">
            <v>1180</v>
          </cell>
          <cell r="E111">
            <v>118568842.09999999</v>
          </cell>
        </row>
        <row r="112">
          <cell r="B112" t="str">
            <v>1180</v>
          </cell>
          <cell r="E112">
            <v>4881799.28</v>
          </cell>
        </row>
        <row r="113">
          <cell r="B113" t="str">
            <v>1190</v>
          </cell>
          <cell r="E113">
            <v>1382906.25</v>
          </cell>
        </row>
        <row r="114">
          <cell r="B114" t="str">
            <v>1190</v>
          </cell>
          <cell r="E114">
            <v>617535394.29999995</v>
          </cell>
        </row>
        <row r="115">
          <cell r="B115" t="str">
            <v>1190</v>
          </cell>
          <cell r="E115">
            <v>59502639.700000003</v>
          </cell>
        </row>
        <row r="116">
          <cell r="B116" t="str">
            <v>1190</v>
          </cell>
          <cell r="E116">
            <v>34856621.68</v>
          </cell>
        </row>
        <row r="117">
          <cell r="B117" t="str">
            <v>1194</v>
          </cell>
          <cell r="E117">
            <v>253742.5</v>
          </cell>
        </row>
        <row r="118">
          <cell r="B118" t="str">
            <v>1196</v>
          </cell>
          <cell r="E118">
            <v>138535247.40000001</v>
          </cell>
        </row>
        <row r="119">
          <cell r="B119" t="str">
            <v>1196</v>
          </cell>
          <cell r="E119">
            <v>330376437.5</v>
          </cell>
        </row>
        <row r="120">
          <cell r="B120" t="str">
            <v>1196</v>
          </cell>
          <cell r="E120">
            <v>260614194.19999999</v>
          </cell>
        </row>
        <row r="121">
          <cell r="B121" t="str">
            <v>1196</v>
          </cell>
          <cell r="E121">
            <v>429280448.5</v>
          </cell>
        </row>
        <row r="122">
          <cell r="B122" t="str">
            <v>1196</v>
          </cell>
          <cell r="E122">
            <v>44860065.520000003</v>
          </cell>
        </row>
        <row r="123">
          <cell r="B123" t="str">
            <v>1196</v>
          </cell>
          <cell r="E123">
            <v>904864776.89999998</v>
          </cell>
        </row>
        <row r="124">
          <cell r="B124" t="str">
            <v>1196</v>
          </cell>
          <cell r="E124">
            <v>35935863.520000003</v>
          </cell>
        </row>
        <row r="125">
          <cell r="B125" t="str">
            <v>1196</v>
          </cell>
          <cell r="E125">
            <v>82967224.340000004</v>
          </cell>
        </row>
        <row r="126">
          <cell r="B126" t="str">
            <v>1196</v>
          </cell>
          <cell r="E126">
            <v>2231460000</v>
          </cell>
        </row>
        <row r="127">
          <cell r="B127" t="str">
            <v>1196</v>
          </cell>
          <cell r="E127">
            <v>584031250</v>
          </cell>
        </row>
        <row r="128">
          <cell r="B128" t="str">
            <v>1197</v>
          </cell>
          <cell r="E128">
            <v>23687279.52</v>
          </cell>
        </row>
        <row r="129">
          <cell r="B129" t="str">
            <v>1197</v>
          </cell>
          <cell r="E129">
            <v>160045028.30000001</v>
          </cell>
        </row>
        <row r="130">
          <cell r="B130" t="str">
            <v>1197</v>
          </cell>
          <cell r="E130">
            <v>25767918.920000002</v>
          </cell>
        </row>
        <row r="131">
          <cell r="B131" t="str">
            <v>1197</v>
          </cell>
          <cell r="E131">
            <v>72966631.819999993</v>
          </cell>
        </row>
        <row r="132">
          <cell r="B132" t="str">
            <v>1197</v>
          </cell>
          <cell r="E132">
            <v>153447676.80000001</v>
          </cell>
        </row>
        <row r="133">
          <cell r="B133" t="str">
            <v>1197</v>
          </cell>
          <cell r="E133">
            <v>8456416.9729999993</v>
          </cell>
        </row>
        <row r="134">
          <cell r="B134" t="str">
            <v>1197</v>
          </cell>
          <cell r="E134">
            <v>29568775.239999998</v>
          </cell>
        </row>
        <row r="135">
          <cell r="B135" t="str">
            <v>1197</v>
          </cell>
          <cell r="E135">
            <v>67278857.760000005</v>
          </cell>
        </row>
        <row r="136">
          <cell r="B136" t="str">
            <v>1198</v>
          </cell>
          <cell r="E136">
            <v>70662290.109999999</v>
          </cell>
        </row>
        <row r="137">
          <cell r="B137" t="str">
            <v>1198</v>
          </cell>
        </row>
        <row r="138">
          <cell r="B138" t="str">
            <v>1198</v>
          </cell>
        </row>
        <row r="139">
          <cell r="B139" t="str">
            <v>1198</v>
          </cell>
          <cell r="E139">
            <v>43508871.170000002</v>
          </cell>
        </row>
        <row r="140">
          <cell r="B140" t="str">
            <v>1205</v>
          </cell>
          <cell r="E140">
            <v>1304231.6429999999</v>
          </cell>
        </row>
        <row r="141">
          <cell r="B141" t="str">
            <v>1205</v>
          </cell>
          <cell r="E141">
            <v>1208380.5360000001</v>
          </cell>
        </row>
        <row r="142">
          <cell r="B142" t="str">
            <v>1205</v>
          </cell>
          <cell r="E142">
            <v>37700595.450000003</v>
          </cell>
        </row>
        <row r="143">
          <cell r="B143" t="str">
            <v>1205</v>
          </cell>
          <cell r="E143">
            <v>16464416.84</v>
          </cell>
        </row>
        <row r="144">
          <cell r="B144" t="str">
            <v>1206</v>
          </cell>
          <cell r="E144">
            <v>5662564.6730000004</v>
          </cell>
        </row>
        <row r="145">
          <cell r="B145" t="str">
            <v>1206</v>
          </cell>
          <cell r="E145">
            <v>885065.76</v>
          </cell>
        </row>
        <row r="146">
          <cell r="B146" t="str">
            <v>1206</v>
          </cell>
          <cell r="E146">
            <v>1087033298</v>
          </cell>
        </row>
        <row r="147">
          <cell r="B147" t="str">
            <v>1213</v>
          </cell>
          <cell r="E147">
            <v>261939787.19999999</v>
          </cell>
        </row>
        <row r="148">
          <cell r="B148" t="str">
            <v>1225</v>
          </cell>
          <cell r="E148">
            <v>945299.37199999997</v>
          </cell>
        </row>
        <row r="149">
          <cell r="B149" t="str">
            <v>1229</v>
          </cell>
          <cell r="E149">
            <v>-465034.185</v>
          </cell>
        </row>
        <row r="150">
          <cell r="B150" t="str">
            <v>1229</v>
          </cell>
          <cell r="E150">
            <v>-141486.88800000001</v>
          </cell>
        </row>
        <row r="151">
          <cell r="B151" t="str">
            <v>1229</v>
          </cell>
          <cell r="E151">
            <v>-3121.0340000000001</v>
          </cell>
        </row>
        <row r="152">
          <cell r="B152" t="str">
            <v>1229</v>
          </cell>
          <cell r="E152">
            <v>-441106.179</v>
          </cell>
        </row>
        <row r="153">
          <cell r="B153" t="str">
            <v>1229</v>
          </cell>
          <cell r="E153">
            <v>104034.466</v>
          </cell>
        </row>
        <row r="154">
          <cell r="B154" t="str">
            <v>1229</v>
          </cell>
          <cell r="E154">
            <v>-305601.24900000001</v>
          </cell>
        </row>
        <row r="155">
          <cell r="B155" t="str">
            <v>1230</v>
          </cell>
          <cell r="E155">
            <v>3992639.8110000002</v>
          </cell>
        </row>
        <row r="156">
          <cell r="B156" t="str">
            <v>1251</v>
          </cell>
          <cell r="E156">
            <v>128227500</v>
          </cell>
        </row>
        <row r="157">
          <cell r="B157" t="str">
            <v>1251</v>
          </cell>
          <cell r="E157">
            <v>232179161.40000001</v>
          </cell>
        </row>
        <row r="158">
          <cell r="B158" t="str">
            <v>1253</v>
          </cell>
          <cell r="E158">
            <v>10332000</v>
          </cell>
        </row>
        <row r="159">
          <cell r="B159" t="str">
            <v>1253</v>
          </cell>
          <cell r="E159">
            <v>21980100</v>
          </cell>
        </row>
        <row r="160">
          <cell r="B160" t="str">
            <v>1253</v>
          </cell>
          <cell r="E160">
            <v>27500000</v>
          </cell>
        </row>
        <row r="161">
          <cell r="B161" t="str">
            <v>1261</v>
          </cell>
          <cell r="E161">
            <v>5947236.8990000002</v>
          </cell>
        </row>
        <row r="162">
          <cell r="B162" t="str">
            <v>1261</v>
          </cell>
          <cell r="E162">
            <v>9066397.7180000003</v>
          </cell>
        </row>
        <row r="163">
          <cell r="B163" t="str">
            <v>1261</v>
          </cell>
          <cell r="E163">
            <v>422481.43800000002</v>
          </cell>
        </row>
        <row r="164">
          <cell r="B164" t="str">
            <v>1261</v>
          </cell>
          <cell r="E164">
            <v>1422734.754</v>
          </cell>
        </row>
        <row r="165">
          <cell r="B165" t="str">
            <v>1261</v>
          </cell>
          <cell r="E165">
            <v>2622683.5</v>
          </cell>
        </row>
        <row r="166">
          <cell r="B166" t="str">
            <v>1262</v>
          </cell>
          <cell r="E166">
            <v>548084.01599999995</v>
          </cell>
        </row>
        <row r="167">
          <cell r="B167" t="str">
            <v>1262</v>
          </cell>
          <cell r="E167">
            <v>2537426</v>
          </cell>
        </row>
        <row r="168">
          <cell r="B168" t="str">
            <v>1275</v>
          </cell>
          <cell r="E168">
            <v>16003754116</v>
          </cell>
        </row>
        <row r="169">
          <cell r="B169" t="str">
            <v>1278</v>
          </cell>
          <cell r="E169">
            <v>79057172.439999998</v>
          </cell>
        </row>
        <row r="170">
          <cell r="B170" t="str">
            <v>1278</v>
          </cell>
          <cell r="E170">
            <v>180606496.09999999</v>
          </cell>
        </row>
        <row r="171">
          <cell r="B171" t="str">
            <v>1282</v>
          </cell>
          <cell r="E171">
            <v>116394934.09999999</v>
          </cell>
        </row>
        <row r="172">
          <cell r="B172" t="str">
            <v>1291</v>
          </cell>
          <cell r="E172">
            <v>587401431.79999995</v>
          </cell>
        </row>
        <row r="173">
          <cell r="B173" t="str">
            <v>1293</v>
          </cell>
          <cell r="E173">
            <v>504927981.60000002</v>
          </cell>
        </row>
        <row r="176">
          <cell r="B176" t="str">
            <v>4103</v>
          </cell>
        </row>
        <row r="177">
          <cell r="B177" t="str">
            <v>4103</v>
          </cell>
        </row>
        <row r="178">
          <cell r="B178" t="str">
            <v>4103</v>
          </cell>
        </row>
        <row r="179">
          <cell r="B179" t="str">
            <v>4103</v>
          </cell>
        </row>
        <row r="180">
          <cell r="B180" t="str">
            <v>4103</v>
          </cell>
        </row>
        <row r="181">
          <cell r="B181" t="str">
            <v>4103</v>
          </cell>
        </row>
        <row r="182">
          <cell r="B182" t="str">
            <v>4103</v>
          </cell>
        </row>
        <row r="183">
          <cell r="B183" t="str">
            <v>4103</v>
          </cell>
        </row>
        <row r="184">
          <cell r="B184" t="str">
            <v>4103</v>
          </cell>
          <cell r="E184">
            <v>97513084.290000007</v>
          </cell>
        </row>
        <row r="185">
          <cell r="B185" t="str">
            <v>4103</v>
          </cell>
        </row>
        <row r="186">
          <cell r="B186" t="str">
            <v>4103</v>
          </cell>
        </row>
        <row r="187">
          <cell r="B187" t="str">
            <v>4103</v>
          </cell>
        </row>
        <row r="188">
          <cell r="B188" t="str">
            <v>4103</v>
          </cell>
          <cell r="E188">
            <v>548312827.60000002</v>
          </cell>
        </row>
        <row r="189">
          <cell r="B189" t="str">
            <v>4103</v>
          </cell>
        </row>
        <row r="190">
          <cell r="B190" t="str">
            <v>4103</v>
          </cell>
        </row>
        <row r="191">
          <cell r="B191" t="str">
            <v>4103</v>
          </cell>
        </row>
        <row r="192">
          <cell r="B192" t="str">
            <v>4103</v>
          </cell>
        </row>
        <row r="193">
          <cell r="B193" t="str">
            <v>4103</v>
          </cell>
          <cell r="E193">
            <v>100322238.59999999</v>
          </cell>
        </row>
        <row r="194">
          <cell r="B194" t="str">
            <v>4103</v>
          </cell>
        </row>
        <row r="195">
          <cell r="B195" t="str">
            <v>4103</v>
          </cell>
        </row>
        <row r="196">
          <cell r="B196" t="str">
            <v>4103</v>
          </cell>
        </row>
        <row r="197">
          <cell r="B197" t="str">
            <v>4103</v>
          </cell>
        </row>
        <row r="198">
          <cell r="B198" t="str">
            <v>4103</v>
          </cell>
        </row>
        <row r="199">
          <cell r="B199" t="str">
            <v>4103</v>
          </cell>
        </row>
        <row r="200">
          <cell r="B200" t="str">
            <v>4103</v>
          </cell>
        </row>
        <row r="201">
          <cell r="B201" t="str">
            <v>4103</v>
          </cell>
        </row>
        <row r="202">
          <cell r="B202" t="str">
            <v>4103</v>
          </cell>
          <cell r="E202">
            <v>1853020.1869999999</v>
          </cell>
        </row>
        <row r="203">
          <cell r="B203" t="str">
            <v>4103</v>
          </cell>
          <cell r="E203">
            <v>9680432.8809999991</v>
          </cell>
        </row>
        <row r="204">
          <cell r="B204" t="str">
            <v>4103</v>
          </cell>
        </row>
        <row r="205">
          <cell r="B205" t="str">
            <v>4103</v>
          </cell>
        </row>
        <row r="206">
          <cell r="B206" t="str">
            <v>4103</v>
          </cell>
        </row>
        <row r="207">
          <cell r="B207" t="str">
            <v>4103</v>
          </cell>
        </row>
        <row r="208">
          <cell r="B208" t="str">
            <v>4100</v>
          </cell>
        </row>
        <row r="209">
          <cell r="B209" t="str">
            <v>4103</v>
          </cell>
          <cell r="E209">
            <v>434290695.30000001</v>
          </cell>
        </row>
        <row r="210">
          <cell r="B210" t="str">
            <v>4103</v>
          </cell>
        </row>
        <row r="211">
          <cell r="B211" t="str">
            <v>4103</v>
          </cell>
        </row>
        <row r="212">
          <cell r="B212" t="str">
            <v>4103</v>
          </cell>
        </row>
        <row r="213">
          <cell r="B213" t="str">
            <v>4103</v>
          </cell>
        </row>
        <row r="214">
          <cell r="B214" t="str">
            <v>4101</v>
          </cell>
        </row>
        <row r="215">
          <cell r="B215" t="str">
            <v>4101</v>
          </cell>
        </row>
        <row r="216">
          <cell r="B216" t="str">
            <v>4101</v>
          </cell>
          <cell r="E216">
            <v>14065121.939999999</v>
          </cell>
        </row>
        <row r="217">
          <cell r="B217" t="str">
            <v>4103</v>
          </cell>
        </row>
        <row r="218">
          <cell r="B218" t="str">
            <v>4103</v>
          </cell>
        </row>
        <row r="219">
          <cell r="B219" t="str">
            <v>4101</v>
          </cell>
        </row>
        <row r="220">
          <cell r="B220" t="str">
            <v>4103</v>
          </cell>
        </row>
        <row r="221">
          <cell r="B221" t="str">
            <v>4103</v>
          </cell>
          <cell r="E221">
            <v>673686.63</v>
          </cell>
        </row>
        <row r="222">
          <cell r="B222" t="str">
            <v>4103</v>
          </cell>
        </row>
        <row r="223">
          <cell r="B223" t="str">
            <v>4103</v>
          </cell>
        </row>
        <row r="224">
          <cell r="B224" t="str">
            <v>4103</v>
          </cell>
        </row>
        <row r="225">
          <cell r="B225" t="str">
            <v>4103</v>
          </cell>
        </row>
        <row r="226">
          <cell r="B226" t="str">
            <v>4103</v>
          </cell>
          <cell r="E226">
            <v>1291001.648</v>
          </cell>
        </row>
        <row r="227">
          <cell r="B227" t="str">
            <v>4402</v>
          </cell>
          <cell r="E227">
            <v>2455077772</v>
          </cell>
        </row>
        <row r="228">
          <cell r="B228" t="str">
            <v>4403</v>
          </cell>
          <cell r="E228">
            <v>660311418.29999995</v>
          </cell>
        </row>
        <row r="229">
          <cell r="B229" t="str">
            <v>4602</v>
          </cell>
          <cell r="E229">
            <v>59783782.960000001</v>
          </cell>
        </row>
        <row r="230">
          <cell r="B230" t="str">
            <v>4604</v>
          </cell>
          <cell r="E230">
            <v>3332005579</v>
          </cell>
        </row>
        <row r="231">
          <cell r="B231" t="str">
            <v>4606</v>
          </cell>
          <cell r="E231">
            <v>1421322924</v>
          </cell>
        </row>
        <row r="232">
          <cell r="B232" t="str">
            <v>4806</v>
          </cell>
          <cell r="E232">
            <v>44274620.119999997</v>
          </cell>
        </row>
        <row r="233">
          <cell r="B233" t="str">
            <v>4808</v>
          </cell>
          <cell r="E233">
            <v>425748828.10000002</v>
          </cell>
        </row>
        <row r="234">
          <cell r="B234" t="str">
            <v>4809</v>
          </cell>
        </row>
        <row r="235">
          <cell r="B235" t="str">
            <v>4809</v>
          </cell>
        </row>
        <row r="236">
          <cell r="B236" t="str">
            <v>8412</v>
          </cell>
        </row>
        <row r="237">
          <cell r="B237" t="str">
            <v>8412</v>
          </cell>
        </row>
        <row r="238">
          <cell r="B238" t="str">
            <v>8412</v>
          </cell>
        </row>
        <row r="239">
          <cell r="B239" t="str">
            <v>8405</v>
          </cell>
          <cell r="E239">
            <v>460058841.60000002</v>
          </cell>
        </row>
        <row r="240">
          <cell r="B240" t="str">
            <v>8405</v>
          </cell>
          <cell r="E240">
            <v>136645850</v>
          </cell>
        </row>
        <row r="241">
          <cell r="B241" t="str">
            <v>8431</v>
          </cell>
          <cell r="E241">
            <v>843759756.20000005</v>
          </cell>
        </row>
        <row r="242">
          <cell r="B242" t="str">
            <v>8431</v>
          </cell>
          <cell r="E242">
            <v>309244472.5</v>
          </cell>
        </row>
        <row r="243">
          <cell r="B243" t="str">
            <v>8431</v>
          </cell>
          <cell r="E243">
            <v>1575757.2390000001</v>
          </cell>
        </row>
        <row r="244">
          <cell r="B244" t="str">
            <v>4809</v>
          </cell>
          <cell r="E244">
            <v>380613900.39999998</v>
          </cell>
        </row>
        <row r="246">
          <cell r="B246" t="str">
            <v>1119</v>
          </cell>
        </row>
        <row r="247">
          <cell r="B247" t="str">
            <v>8420</v>
          </cell>
          <cell r="E247">
            <v>436595703.89999998</v>
          </cell>
        </row>
        <row r="248">
          <cell r="B248" t="str">
            <v>8420</v>
          </cell>
          <cell r="E248">
            <v>96064997.420000002</v>
          </cell>
        </row>
        <row r="249">
          <cell r="B249" t="str">
            <v>8433</v>
          </cell>
          <cell r="E249">
            <v>147481174</v>
          </cell>
        </row>
        <row r="250">
          <cell r="B250" t="str">
            <v>9002</v>
          </cell>
          <cell r="E250">
            <v>474122765.5</v>
          </cell>
        </row>
        <row r="251">
          <cell r="B251" t="str">
            <v>9003</v>
          </cell>
          <cell r="E251">
            <v>493639886.60000002</v>
          </cell>
        </row>
        <row r="252">
          <cell r="B252" t="str">
            <v>9006</v>
          </cell>
          <cell r="E252">
            <v>156966935.90000001</v>
          </cell>
        </row>
        <row r="253">
          <cell r="B253" t="str">
            <v>9007</v>
          </cell>
          <cell r="E253">
            <v>98727977.189999998</v>
          </cell>
        </row>
        <row r="254">
          <cell r="B254" t="str">
            <v>6502</v>
          </cell>
          <cell r="E254">
            <v>974164610</v>
          </cell>
        </row>
        <row r="255">
          <cell r="B255" t="str">
            <v>6702</v>
          </cell>
          <cell r="E255">
            <v>62564800</v>
          </cell>
        </row>
        <row r="256">
          <cell r="B256" t="str">
            <v>6702</v>
          </cell>
          <cell r="E256">
            <v>900000</v>
          </cell>
        </row>
        <row r="257">
          <cell r="B257" t="str">
            <v>6703</v>
          </cell>
          <cell r="E257">
            <v>119000000.3</v>
          </cell>
        </row>
        <row r="258">
          <cell r="B258" t="str">
            <v>6704</v>
          </cell>
          <cell r="E258">
            <v>45597022.799999997</v>
          </cell>
        </row>
        <row r="259">
          <cell r="B259" t="str">
            <v>6706</v>
          </cell>
          <cell r="E259">
            <v>168611171</v>
          </cell>
        </row>
        <row r="260">
          <cell r="B260" t="str">
            <v>6712</v>
          </cell>
          <cell r="E260">
            <v>304627667.39999998</v>
          </cell>
        </row>
        <row r="261">
          <cell r="B261" t="str">
            <v>6712</v>
          </cell>
          <cell r="E261">
            <v>292982818.89999998</v>
          </cell>
        </row>
        <row r="262">
          <cell r="B262" t="str">
            <v>6712</v>
          </cell>
          <cell r="E262">
            <v>29298281.890000001</v>
          </cell>
        </row>
        <row r="263">
          <cell r="B263" t="str">
            <v>8700</v>
          </cell>
          <cell r="E263">
            <v>-93521186.599999994</v>
          </cell>
        </row>
        <row r="265">
          <cell r="B265" t="str">
            <v>2304</v>
          </cell>
          <cell r="E265">
            <v>4757544875</v>
          </cell>
        </row>
        <row r="266">
          <cell r="B266" t="str">
            <v>2304</v>
          </cell>
          <cell r="E266">
            <v>25429275</v>
          </cell>
        </row>
        <row r="267">
          <cell r="B267" t="str">
            <v>2900</v>
          </cell>
          <cell r="E267">
            <v>216403800</v>
          </cell>
        </row>
        <row r="268">
          <cell r="B268" t="str">
            <v>2481</v>
          </cell>
          <cell r="E268">
            <v>26432000</v>
          </cell>
        </row>
        <row r="269">
          <cell r="B269" t="str">
            <v>2901</v>
          </cell>
          <cell r="E269">
            <v>405434334</v>
          </cell>
        </row>
        <row r="270">
          <cell r="B270" t="str">
            <v>2902</v>
          </cell>
          <cell r="E270">
            <v>975100000</v>
          </cell>
        </row>
        <row r="271">
          <cell r="B271" t="str">
            <v>2600</v>
          </cell>
          <cell r="E271">
            <v>717738231.20000005</v>
          </cell>
        </row>
        <row r="272">
          <cell r="B272" t="str">
            <v>2341</v>
          </cell>
          <cell r="E272">
            <v>1646289400</v>
          </cell>
        </row>
        <row r="273">
          <cell r="B273" t="str">
            <v>2603</v>
          </cell>
          <cell r="E273">
            <v>62558218</v>
          </cell>
        </row>
      </sheetData>
      <sheetData sheetId="3">
        <row r="2">
          <cell r="B2" t="str">
            <v>3502</v>
          </cell>
          <cell r="E2">
            <v>153931977.40000001</v>
          </cell>
        </row>
        <row r="3">
          <cell r="B3" t="str">
            <v>3502</v>
          </cell>
          <cell r="E3">
            <v>3492561</v>
          </cell>
        </row>
        <row r="4">
          <cell r="B4" t="str">
            <v>3502</v>
          </cell>
          <cell r="E4">
            <v>2509593.6609999998</v>
          </cell>
        </row>
        <row r="5">
          <cell r="B5" t="str">
            <v>3502</v>
          </cell>
          <cell r="E5">
            <v>75908148.959999993</v>
          </cell>
        </row>
        <row r="6">
          <cell r="B6" t="str">
            <v>3502</v>
          </cell>
          <cell r="E6">
            <v>8608305.9059999995</v>
          </cell>
        </row>
        <row r="7">
          <cell r="B7" t="str">
            <v>3502</v>
          </cell>
          <cell r="E7">
            <v>12752088.029999999</v>
          </cell>
        </row>
        <row r="8">
          <cell r="B8" t="str">
            <v>3502</v>
          </cell>
          <cell r="E8">
            <v>26453366.960000001</v>
          </cell>
        </row>
        <row r="9">
          <cell r="B9" t="str">
            <v>3502</v>
          </cell>
          <cell r="E9">
            <v>19260844.510000002</v>
          </cell>
        </row>
        <row r="10">
          <cell r="B10" t="str">
            <v>3502</v>
          </cell>
          <cell r="E10">
            <v>7769578.6140000001</v>
          </cell>
        </row>
        <row r="11">
          <cell r="B11" t="str">
            <v>3502</v>
          </cell>
          <cell r="E11">
            <v>4747758.977</v>
          </cell>
        </row>
        <row r="12">
          <cell r="B12" t="str">
            <v>3502</v>
          </cell>
        </row>
        <row r="13">
          <cell r="B13" t="str">
            <v>3502</v>
          </cell>
        </row>
        <row r="14">
          <cell r="B14" t="str">
            <v>3502</v>
          </cell>
        </row>
        <row r="15">
          <cell r="B15" t="str">
            <v>3502</v>
          </cell>
        </row>
        <row r="16">
          <cell r="B16" t="str">
            <v>3502</v>
          </cell>
        </row>
        <row r="17">
          <cell r="B17" t="str">
            <v>3502</v>
          </cell>
        </row>
        <row r="18">
          <cell r="B18" t="str">
            <v>3502</v>
          </cell>
        </row>
        <row r="19">
          <cell r="B19" t="str">
            <v>3502</v>
          </cell>
        </row>
        <row r="20">
          <cell r="B20" t="str">
            <v>3502</v>
          </cell>
        </row>
        <row r="21">
          <cell r="B21" t="str">
            <v>3502</v>
          </cell>
        </row>
        <row r="22">
          <cell r="B22" t="str">
            <v>3502</v>
          </cell>
        </row>
        <row r="23">
          <cell r="B23" t="str">
            <v>3502</v>
          </cell>
        </row>
        <row r="24">
          <cell r="B24" t="str">
            <v>8422</v>
          </cell>
          <cell r="E24">
            <v>245748.83</v>
          </cell>
        </row>
        <row r="25">
          <cell r="B25" t="str">
            <v>8422</v>
          </cell>
          <cell r="E25">
            <v>245748.83</v>
          </cell>
        </row>
        <row r="26">
          <cell r="B26" t="str">
            <v>8422</v>
          </cell>
          <cell r="E26">
            <v>564394.27399999998</v>
          </cell>
        </row>
        <row r="27">
          <cell r="B27" t="str">
            <v>8422</v>
          </cell>
          <cell r="E27">
            <v>2227273.889</v>
          </cell>
        </row>
        <row r="28">
          <cell r="B28" t="str">
            <v>8422</v>
          </cell>
          <cell r="E28">
            <v>307512.67300000001</v>
          </cell>
        </row>
        <row r="29">
          <cell r="B29" t="str">
            <v>8422</v>
          </cell>
          <cell r="E29">
            <v>1230050.6939999999</v>
          </cell>
        </row>
        <row r="30">
          <cell r="B30" t="str">
            <v>8422</v>
          </cell>
          <cell r="E30">
            <v>307512.67300000001</v>
          </cell>
        </row>
        <row r="32">
          <cell r="B32" t="str">
            <v>8401</v>
          </cell>
          <cell r="E32">
            <v>5026872.8099999996</v>
          </cell>
        </row>
        <row r="33">
          <cell r="B33" t="str">
            <v>8401</v>
          </cell>
          <cell r="E33">
            <v>3477791.9539999999</v>
          </cell>
        </row>
        <row r="34">
          <cell r="B34" t="str">
            <v>8401</v>
          </cell>
          <cell r="E34">
            <v>3619348.1949999998</v>
          </cell>
        </row>
        <row r="35">
          <cell r="B35" t="str">
            <v>8401</v>
          </cell>
          <cell r="E35">
            <v>6709025.1299999999</v>
          </cell>
        </row>
        <row r="36">
          <cell r="B36" t="str">
            <v>1110</v>
          </cell>
          <cell r="E36">
            <v>129959860.2</v>
          </cell>
        </row>
        <row r="37">
          <cell r="B37" t="str">
            <v>1110</v>
          </cell>
          <cell r="E37">
            <v>688951.10199999996</v>
          </cell>
        </row>
        <row r="38">
          <cell r="B38" t="str">
            <v>1112</v>
          </cell>
          <cell r="E38">
            <v>6379008.25</v>
          </cell>
        </row>
        <row r="39">
          <cell r="B39" t="str">
            <v>1116</v>
          </cell>
          <cell r="E39">
            <v>2137147.8339999998</v>
          </cell>
        </row>
        <row r="40">
          <cell r="B40" t="str">
            <v>1116</v>
          </cell>
          <cell r="E40">
            <v>14047641.93</v>
          </cell>
        </row>
        <row r="41">
          <cell r="B41" t="str">
            <v>1116</v>
          </cell>
          <cell r="E41">
            <v>50358917.859999999</v>
          </cell>
        </row>
        <row r="42">
          <cell r="B42" t="str">
            <v>1116</v>
          </cell>
          <cell r="E42">
            <v>10105359.59</v>
          </cell>
        </row>
        <row r="43">
          <cell r="B43" t="str">
            <v>1116</v>
          </cell>
          <cell r="E43">
            <v>1763900.5819999999</v>
          </cell>
        </row>
        <row r="44">
          <cell r="B44" t="str">
            <v>1118</v>
          </cell>
          <cell r="E44">
            <v>60383456.460000001</v>
          </cell>
        </row>
        <row r="45">
          <cell r="B45" t="str">
            <v>1118</v>
          </cell>
          <cell r="E45">
            <v>24635303.620000001</v>
          </cell>
        </row>
        <row r="46">
          <cell r="B46" t="str">
            <v>1118</v>
          </cell>
          <cell r="E46">
            <v>7921632.3169999998</v>
          </cell>
        </row>
        <row r="47">
          <cell r="B47" t="str">
            <v>1119</v>
          </cell>
          <cell r="E47">
            <v>48990</v>
          </cell>
        </row>
        <row r="48">
          <cell r="B48" t="str">
            <v>1119</v>
          </cell>
          <cell r="E48">
            <v>12591065.58</v>
          </cell>
        </row>
        <row r="49">
          <cell r="B49" t="str">
            <v>1119</v>
          </cell>
          <cell r="E49">
            <v>12038957.85</v>
          </cell>
        </row>
        <row r="50">
          <cell r="B50" t="str">
            <v>1180</v>
          </cell>
          <cell r="E50">
            <v>758348836.39999998</v>
          </cell>
        </row>
        <row r="51">
          <cell r="B51" t="str">
            <v>1180</v>
          </cell>
          <cell r="E51">
            <v>10791812.33</v>
          </cell>
        </row>
        <row r="52">
          <cell r="B52" t="str">
            <v>1224</v>
          </cell>
          <cell r="E52">
            <v>19606027.16</v>
          </cell>
        </row>
        <row r="53">
          <cell r="B53" t="str">
            <v>1224</v>
          </cell>
          <cell r="E53">
            <v>1313884.892</v>
          </cell>
        </row>
        <row r="54">
          <cell r="B54" t="str">
            <v>1224</v>
          </cell>
          <cell r="E54">
            <v>18005295.140000001</v>
          </cell>
        </row>
        <row r="55">
          <cell r="B55" t="str">
            <v>1224</v>
          </cell>
          <cell r="E55">
            <v>12984483.34</v>
          </cell>
        </row>
        <row r="56">
          <cell r="B56" t="str">
            <v>1224</v>
          </cell>
          <cell r="E56">
            <v>73922814.530000001</v>
          </cell>
        </row>
        <row r="57">
          <cell r="B57" t="str">
            <v>1224</v>
          </cell>
          <cell r="E57">
            <v>251376.45</v>
          </cell>
        </row>
        <row r="58">
          <cell r="B58" t="str">
            <v>1224</v>
          </cell>
          <cell r="E58">
            <v>3184967.6</v>
          </cell>
        </row>
        <row r="59">
          <cell r="B59" t="str">
            <v>1224</v>
          </cell>
          <cell r="E59">
            <v>80785958.099999994</v>
          </cell>
        </row>
        <row r="60">
          <cell r="B60" t="str">
            <v>1224</v>
          </cell>
          <cell r="E60">
            <v>1757157.355</v>
          </cell>
        </row>
        <row r="61">
          <cell r="B61" t="str">
            <v>1224</v>
          </cell>
          <cell r="E61">
            <v>93715440.189999998</v>
          </cell>
        </row>
        <row r="62">
          <cell r="B62" t="str">
            <v>1227</v>
          </cell>
          <cell r="E62">
            <v>68142.573999999993</v>
          </cell>
        </row>
        <row r="63">
          <cell r="B63" t="str">
            <v>1227</v>
          </cell>
          <cell r="E63">
            <v>6519449.9649999999</v>
          </cell>
        </row>
        <row r="64">
          <cell r="B64" t="str">
            <v>1227</v>
          </cell>
          <cell r="E64">
            <v>190111931.59999999</v>
          </cell>
        </row>
        <row r="65">
          <cell r="B65" t="str">
            <v>1227</v>
          </cell>
          <cell r="E65">
            <v>107134303.2</v>
          </cell>
        </row>
        <row r="66">
          <cell r="B66" t="str">
            <v>1227</v>
          </cell>
          <cell r="E66">
            <v>983240401.60000002</v>
          </cell>
        </row>
        <row r="67">
          <cell r="B67" t="str">
            <v>1227</v>
          </cell>
          <cell r="E67">
            <v>1019626196</v>
          </cell>
        </row>
        <row r="68">
          <cell r="B68" t="str">
            <v>1227</v>
          </cell>
          <cell r="E68">
            <v>278310183.89999998</v>
          </cell>
        </row>
        <row r="69">
          <cell r="B69" t="str">
            <v>1228</v>
          </cell>
          <cell r="E69">
            <v>-458106.89</v>
          </cell>
        </row>
        <row r="70">
          <cell r="B70" t="str">
            <v>1228</v>
          </cell>
          <cell r="E70">
            <v>16820990.25</v>
          </cell>
        </row>
        <row r="71">
          <cell r="B71" t="str">
            <v>1228</v>
          </cell>
          <cell r="E71">
            <v>128277535.40000001</v>
          </cell>
        </row>
        <row r="72">
          <cell r="B72" t="str">
            <v>1228</v>
          </cell>
          <cell r="E72">
            <v>81653214.150000006</v>
          </cell>
        </row>
        <row r="73">
          <cell r="B73" t="str">
            <v>1228</v>
          </cell>
          <cell r="E73">
            <v>249474535.19999999</v>
          </cell>
        </row>
        <row r="74">
          <cell r="B74" t="str">
            <v>1228</v>
          </cell>
          <cell r="E74">
            <v>1335434.6170000001</v>
          </cell>
        </row>
        <row r="75">
          <cell r="B75" t="str">
            <v>1228</v>
          </cell>
          <cell r="E75">
            <v>7534074.5310000004</v>
          </cell>
        </row>
        <row r="76">
          <cell r="B76" t="str">
            <v>1228</v>
          </cell>
          <cell r="E76">
            <v>408600934.80000001</v>
          </cell>
        </row>
        <row r="77">
          <cell r="B77" t="str">
            <v>1228</v>
          </cell>
          <cell r="E77">
            <v>7858344.8859999999</v>
          </cell>
        </row>
        <row r="78">
          <cell r="B78" t="str">
            <v>1234</v>
          </cell>
          <cell r="E78">
            <v>26991615.329999998</v>
          </cell>
        </row>
        <row r="79">
          <cell r="B79" t="str">
            <v>1234</v>
          </cell>
          <cell r="E79">
            <v>-1218192.8400000001</v>
          </cell>
        </row>
        <row r="80">
          <cell r="B80" t="str">
            <v>1234</v>
          </cell>
          <cell r="E80">
            <v>53720226.460000001</v>
          </cell>
        </row>
        <row r="81">
          <cell r="B81" t="str">
            <v>1234</v>
          </cell>
          <cell r="E81">
            <v>93776921.390000001</v>
          </cell>
        </row>
        <row r="82">
          <cell r="B82" t="str">
            <v>1234</v>
          </cell>
          <cell r="E82">
            <v>287339135.19999999</v>
          </cell>
        </row>
        <row r="83">
          <cell r="B83" t="str">
            <v>1234</v>
          </cell>
          <cell r="E83">
            <v>509613719.80000001</v>
          </cell>
        </row>
        <row r="86">
          <cell r="B86" t="str">
            <v>4103</v>
          </cell>
        </row>
        <row r="87">
          <cell r="B87" t="str">
            <v>4103</v>
          </cell>
        </row>
        <row r="88">
          <cell r="B88" t="str">
            <v>4103</v>
          </cell>
          <cell r="E88">
            <v>75958117.760000005</v>
          </cell>
        </row>
        <row r="89">
          <cell r="B89" t="str">
            <v>4103</v>
          </cell>
        </row>
        <row r="90">
          <cell r="B90" t="str">
            <v>4103</v>
          </cell>
        </row>
        <row r="91">
          <cell r="B91" t="str">
            <v>4103</v>
          </cell>
        </row>
        <row r="92">
          <cell r="B92" t="str">
            <v>4103</v>
          </cell>
        </row>
        <row r="93">
          <cell r="B93" t="str">
            <v>4103</v>
          </cell>
        </row>
        <row r="94">
          <cell r="B94" t="str">
            <v>4103</v>
          </cell>
        </row>
        <row r="95">
          <cell r="B95" t="str">
            <v>4103</v>
          </cell>
          <cell r="E95">
            <v>757847.59</v>
          </cell>
        </row>
        <row r="96">
          <cell r="B96" t="str">
            <v>4103</v>
          </cell>
        </row>
        <row r="97">
          <cell r="B97" t="str">
            <v>4101</v>
          </cell>
        </row>
        <row r="98">
          <cell r="B98" t="str">
            <v>4101</v>
          </cell>
          <cell r="E98">
            <v>529752.18700000003</v>
          </cell>
        </row>
        <row r="99">
          <cell r="B99" t="str">
            <v>4103</v>
          </cell>
        </row>
        <row r="100">
          <cell r="B100" t="str">
            <v>4103</v>
          </cell>
        </row>
        <row r="101">
          <cell r="B101" t="str">
            <v>4103</v>
          </cell>
        </row>
        <row r="102">
          <cell r="B102" t="str">
            <v>4103</v>
          </cell>
        </row>
        <row r="103">
          <cell r="B103" t="str">
            <v>4103</v>
          </cell>
        </row>
        <row r="104">
          <cell r="B104" t="str">
            <v>4103</v>
          </cell>
        </row>
        <row r="105">
          <cell r="B105" t="str">
            <v>4103</v>
          </cell>
          <cell r="E105">
            <v>48624.601000000002</v>
          </cell>
        </row>
        <row r="106">
          <cell r="B106" t="str">
            <v>4402</v>
          </cell>
          <cell r="E106">
            <v>98904737.200000003</v>
          </cell>
        </row>
        <row r="107">
          <cell r="B107" t="str">
            <v>4403</v>
          </cell>
          <cell r="E107">
            <v>21216188.690000001</v>
          </cell>
        </row>
        <row r="108">
          <cell r="B108" t="str">
            <v>4602</v>
          </cell>
          <cell r="E108">
            <v>2113250.6120000002</v>
          </cell>
        </row>
        <row r="109">
          <cell r="B109" t="str">
            <v>4604</v>
          </cell>
          <cell r="E109">
            <v>165731136.69999999</v>
          </cell>
        </row>
        <row r="110">
          <cell r="B110" t="str">
            <v>4606</v>
          </cell>
          <cell r="E110">
            <v>48014550.590000004</v>
          </cell>
        </row>
        <row r="111">
          <cell r="B111" t="str">
            <v>4806</v>
          </cell>
          <cell r="E111">
            <v>1619966.8629999999</v>
          </cell>
        </row>
        <row r="112">
          <cell r="B112" t="str">
            <v>4808</v>
          </cell>
          <cell r="E112">
            <v>21350920.34</v>
          </cell>
        </row>
        <row r="113">
          <cell r="B113" t="str">
            <v>4809</v>
          </cell>
        </row>
        <row r="114">
          <cell r="B114" t="str">
            <v>8412</v>
          </cell>
        </row>
        <row r="115">
          <cell r="B115" t="str">
            <v>8412</v>
          </cell>
        </row>
        <row r="116">
          <cell r="B116" t="str">
            <v>8412</v>
          </cell>
        </row>
        <row r="117">
          <cell r="B117" t="str">
            <v>8405</v>
          </cell>
          <cell r="E117">
            <v>16725423.189999999</v>
          </cell>
        </row>
        <row r="118">
          <cell r="B118" t="str">
            <v>8405</v>
          </cell>
          <cell r="E118">
            <v>6806446.1660000002</v>
          </cell>
        </row>
        <row r="119">
          <cell r="B119" t="str">
            <v>8431</v>
          </cell>
          <cell r="E119">
            <v>31314745.760000002</v>
          </cell>
        </row>
        <row r="120">
          <cell r="B120" t="str">
            <v>8431</v>
          </cell>
          <cell r="E120">
            <v>15403730.539999999</v>
          </cell>
        </row>
        <row r="121">
          <cell r="B121" t="str">
            <v>8431</v>
          </cell>
          <cell r="E121">
            <v>155556.986</v>
          </cell>
        </row>
        <row r="123">
          <cell r="B123" t="str">
            <v>1119</v>
          </cell>
        </row>
        <row r="124">
          <cell r="B124" t="str">
            <v>8420</v>
          </cell>
          <cell r="E124">
            <v>16132511.84</v>
          </cell>
        </row>
        <row r="125">
          <cell r="B125" t="str">
            <v>8420</v>
          </cell>
          <cell r="E125">
            <v>3549667.7919999999</v>
          </cell>
        </row>
        <row r="126">
          <cell r="B126" t="str">
            <v>8433</v>
          </cell>
          <cell r="E126">
            <v>21409339.41</v>
          </cell>
        </row>
        <row r="127">
          <cell r="B127" t="str">
            <v>9002</v>
          </cell>
          <cell r="E127">
            <v>13218539.52</v>
          </cell>
        </row>
        <row r="128">
          <cell r="B128" t="str">
            <v>9003</v>
          </cell>
          <cell r="E128">
            <v>18592573.210000001</v>
          </cell>
        </row>
        <row r="129">
          <cell r="B129" t="str">
            <v>9006</v>
          </cell>
          <cell r="E129">
            <v>2643707.9079999998</v>
          </cell>
        </row>
        <row r="130">
          <cell r="B130" t="str">
            <v>9007</v>
          </cell>
          <cell r="E130">
            <v>3718514.6379999998</v>
          </cell>
        </row>
        <row r="131">
          <cell r="B131" t="str">
            <v>6502</v>
          </cell>
          <cell r="E131">
            <v>2005882.3559999999</v>
          </cell>
        </row>
        <row r="132">
          <cell r="B132" t="str">
            <v>5702</v>
          </cell>
          <cell r="E132">
            <v>189990000</v>
          </cell>
        </row>
        <row r="137">
          <cell r="E137">
            <v>6981366474.2039986</v>
          </cell>
        </row>
      </sheetData>
      <sheetData sheetId="4">
        <row r="1">
          <cell r="B1" t="str">
            <v>CLASS</v>
          </cell>
          <cell r="C1" t="str">
            <v xml:space="preserve">       AMOUNT</v>
          </cell>
        </row>
        <row r="2">
          <cell r="B2" t="str">
            <v>1100</v>
          </cell>
          <cell r="C2">
            <v>27761184</v>
          </cell>
        </row>
        <row r="3">
          <cell r="B3" t="str">
            <v>1103</v>
          </cell>
          <cell r="C3">
            <v>66367184.890000001</v>
          </cell>
        </row>
        <row r="4">
          <cell r="B4" t="str">
            <v>1110</v>
          </cell>
          <cell r="C4">
            <v>1705067318</v>
          </cell>
        </row>
        <row r="5">
          <cell r="B5" t="str">
            <v>1112</v>
          </cell>
          <cell r="C5">
            <v>82283730.480000004</v>
          </cell>
        </row>
        <row r="6">
          <cell r="B6" t="str">
            <v>1116</v>
          </cell>
          <cell r="C6">
            <v>267988013.09999999</v>
          </cell>
        </row>
        <row r="7">
          <cell r="B7" t="str">
            <v>1116</v>
          </cell>
          <cell r="C7">
            <v>28254931.030000001</v>
          </cell>
        </row>
        <row r="8">
          <cell r="B8" t="str">
            <v>1116</v>
          </cell>
          <cell r="C8">
            <v>664443953.60000002</v>
          </cell>
        </row>
        <row r="9">
          <cell r="B9" t="str">
            <v>1116</v>
          </cell>
          <cell r="C9">
            <v>54009585.07</v>
          </cell>
        </row>
        <row r="10">
          <cell r="B10" t="str">
            <v>1116</v>
          </cell>
          <cell r="C10">
            <v>350595</v>
          </cell>
        </row>
        <row r="11">
          <cell r="B11" t="str">
            <v>1116</v>
          </cell>
          <cell r="C11">
            <v>23338022.399999999</v>
          </cell>
        </row>
        <row r="12">
          <cell r="B12" t="str">
            <v>1117</v>
          </cell>
          <cell r="C12">
            <v>1596625.9550000001</v>
          </cell>
        </row>
        <row r="13">
          <cell r="B13" t="str">
            <v>1118</v>
          </cell>
          <cell r="C13">
            <v>269875030</v>
          </cell>
        </row>
        <row r="14">
          <cell r="B14" t="str">
            <v>1118</v>
          </cell>
          <cell r="C14">
            <v>675373622.60000002</v>
          </cell>
        </row>
        <row r="15">
          <cell r="B15" t="str">
            <v>1118</v>
          </cell>
          <cell r="C15">
            <v>85808012.510000005</v>
          </cell>
        </row>
        <row r="16">
          <cell r="B16" t="str">
            <v>1119</v>
          </cell>
          <cell r="C16">
            <v>129017972.7</v>
          </cell>
        </row>
        <row r="17">
          <cell r="B17" t="str">
            <v>1119</v>
          </cell>
          <cell r="C17">
            <v>65592000</v>
          </cell>
        </row>
        <row r="18">
          <cell r="B18" t="str">
            <v>1119</v>
          </cell>
          <cell r="C18">
            <v>146112621.59999999</v>
          </cell>
        </row>
        <row r="19">
          <cell r="B19" t="str">
            <v>1225</v>
          </cell>
          <cell r="C19">
            <v>9494074.8000000007</v>
          </cell>
        </row>
        <row r="20">
          <cell r="B20" t="str">
            <v>1227</v>
          </cell>
          <cell r="C20">
            <v>367543579.10000002</v>
          </cell>
        </row>
        <row r="21">
          <cell r="B21" t="str">
            <v>1227</v>
          </cell>
          <cell r="C21">
            <v>277348317.19999999</v>
          </cell>
        </row>
        <row r="22">
          <cell r="B22" t="str">
            <v>1253</v>
          </cell>
          <cell r="C22">
            <v>14846100</v>
          </cell>
        </row>
        <row r="23">
          <cell r="B23" t="str">
            <v>1261</v>
          </cell>
          <cell r="C23">
            <v>45656737.200000003</v>
          </cell>
        </row>
        <row r="24">
          <cell r="B24" t="str">
            <v>2304</v>
          </cell>
          <cell r="C24">
            <v>1510292</v>
          </cell>
        </row>
        <row r="25">
          <cell r="B25" t="str">
            <v>2600</v>
          </cell>
          <cell r="C25">
            <v>1210590.9469999999</v>
          </cell>
        </row>
        <row r="26">
          <cell r="B26" t="str">
            <v>3502</v>
          </cell>
          <cell r="C26">
            <v>2697587.5630000001</v>
          </cell>
        </row>
        <row r="27">
          <cell r="B27" t="str">
            <v>3502</v>
          </cell>
          <cell r="C27">
            <v>6273803.1600000001</v>
          </cell>
        </row>
        <row r="28">
          <cell r="B28" t="str">
            <v>3502</v>
          </cell>
          <cell r="C28">
            <v>6273803.1600000001</v>
          </cell>
        </row>
        <row r="29">
          <cell r="B29" t="str">
            <v>3502</v>
          </cell>
          <cell r="C29">
            <v>37721481.450000003</v>
          </cell>
        </row>
        <row r="30">
          <cell r="B30" t="str">
            <v>3502</v>
          </cell>
          <cell r="C30">
            <v>754902237.89999998</v>
          </cell>
        </row>
        <row r="31">
          <cell r="B31" t="str">
            <v>3502</v>
          </cell>
          <cell r="C31">
            <v>3804848.4380000001</v>
          </cell>
        </row>
        <row r="32">
          <cell r="B32" t="str">
            <v>3502</v>
          </cell>
          <cell r="C32">
            <v>1540110</v>
          </cell>
        </row>
        <row r="33">
          <cell r="B33" t="str">
            <v>3502</v>
          </cell>
          <cell r="C33">
            <v>83631.194000000003</v>
          </cell>
        </row>
        <row r="34">
          <cell r="B34" t="str">
            <v>3502</v>
          </cell>
          <cell r="C34">
            <v>2189100.3810000001</v>
          </cell>
        </row>
        <row r="35">
          <cell r="B35" t="str">
            <v>3502</v>
          </cell>
          <cell r="C35">
            <v>304802.77</v>
          </cell>
        </row>
        <row r="36">
          <cell r="B36" t="str">
            <v>3502</v>
          </cell>
          <cell r="C36">
            <v>4507063.62</v>
          </cell>
        </row>
        <row r="37">
          <cell r="B37" t="str">
            <v>3502</v>
          </cell>
          <cell r="C37">
            <v>2655899.5079999999</v>
          </cell>
        </row>
        <row r="38">
          <cell r="B38" t="str">
            <v>3502</v>
          </cell>
          <cell r="C38">
            <v>73091132.540000007</v>
          </cell>
        </row>
        <row r="39">
          <cell r="B39" t="str">
            <v>3502</v>
          </cell>
          <cell r="C39">
            <v>32212951.539999999</v>
          </cell>
        </row>
        <row r="40">
          <cell r="B40" t="str">
            <v>3502</v>
          </cell>
          <cell r="C40">
            <v>369706984.30000001</v>
          </cell>
        </row>
        <row r="41">
          <cell r="B41" t="str">
            <v>3502</v>
          </cell>
        </row>
        <row r="42">
          <cell r="B42" t="str">
            <v>3502</v>
          </cell>
        </row>
        <row r="43">
          <cell r="B43" t="str">
            <v>3502</v>
          </cell>
        </row>
        <row r="44">
          <cell r="B44" t="str">
            <v>3502</v>
          </cell>
        </row>
        <row r="45">
          <cell r="B45" t="str">
            <v>3502</v>
          </cell>
        </row>
        <row r="46">
          <cell r="B46" t="str">
            <v>3502</v>
          </cell>
        </row>
        <row r="47">
          <cell r="B47" t="str">
            <v>3502</v>
          </cell>
        </row>
        <row r="48">
          <cell r="B48" t="str">
            <v>3502</v>
          </cell>
        </row>
        <row r="49">
          <cell r="B49" t="str">
            <v>3502</v>
          </cell>
        </row>
        <row r="50">
          <cell r="B50" t="str">
            <v>3502</v>
          </cell>
        </row>
        <row r="51">
          <cell r="B51" t="str">
            <v>3502</v>
          </cell>
        </row>
        <row r="52">
          <cell r="B52" t="str">
            <v>3502</v>
          </cell>
        </row>
        <row r="53">
          <cell r="B53" t="str">
            <v>3502</v>
          </cell>
        </row>
        <row r="54">
          <cell r="B54" t="str">
            <v>3502</v>
          </cell>
        </row>
        <row r="55">
          <cell r="B55" t="str">
            <v>3502</v>
          </cell>
        </row>
        <row r="56">
          <cell r="B56" t="str">
            <v>3502</v>
          </cell>
        </row>
        <row r="57">
          <cell r="B57" t="str">
            <v>3502</v>
          </cell>
        </row>
        <row r="58">
          <cell r="B58" t="str">
            <v>3502</v>
          </cell>
        </row>
        <row r="59">
          <cell r="B59" t="str">
            <v>3502</v>
          </cell>
        </row>
        <row r="60">
          <cell r="B60" t="str">
            <v>3502</v>
          </cell>
          <cell r="C60">
            <v>17792643.600000001</v>
          </cell>
        </row>
        <row r="61">
          <cell r="B61" t="str">
            <v>3502</v>
          </cell>
          <cell r="C61">
            <v>418600.60100000002</v>
          </cell>
        </row>
        <row r="62">
          <cell r="B62" t="str">
            <v>3502</v>
          </cell>
          <cell r="C62">
            <v>13372443.9</v>
          </cell>
        </row>
        <row r="63">
          <cell r="B63" t="str">
            <v>3502</v>
          </cell>
          <cell r="C63">
            <v>104650.15</v>
          </cell>
        </row>
        <row r="64">
          <cell r="B64" t="str">
            <v>3502</v>
          </cell>
          <cell r="C64">
            <v>188607407.19999999</v>
          </cell>
        </row>
        <row r="65">
          <cell r="B65" t="str">
            <v>3502</v>
          </cell>
          <cell r="C65">
            <v>104650.15</v>
          </cell>
        </row>
        <row r="66">
          <cell r="B66" t="str">
            <v>4101</v>
          </cell>
        </row>
        <row r="67">
          <cell r="B67" t="str">
            <v>4101</v>
          </cell>
          <cell r="C67">
            <v>6249741.602</v>
          </cell>
        </row>
        <row r="68">
          <cell r="B68" t="str">
            <v>4103</v>
          </cell>
          <cell r="C68">
            <v>11178566.210000001</v>
          </cell>
        </row>
        <row r="69">
          <cell r="B69" t="str">
            <v>4103</v>
          </cell>
          <cell r="C69">
            <v>15508757.34</v>
          </cell>
        </row>
        <row r="70">
          <cell r="B70" t="str">
            <v>4103</v>
          </cell>
        </row>
        <row r="71">
          <cell r="B71" t="str">
            <v>4103</v>
          </cell>
          <cell r="C71">
            <v>573647.83200000005</v>
          </cell>
        </row>
        <row r="72">
          <cell r="B72" t="str">
            <v>4103</v>
          </cell>
        </row>
        <row r="73">
          <cell r="B73" t="str">
            <v>4103</v>
          </cell>
        </row>
        <row r="74">
          <cell r="B74" t="str">
            <v>4103</v>
          </cell>
          <cell r="C74">
            <v>31429503.59</v>
          </cell>
        </row>
        <row r="75">
          <cell r="B75" t="str">
            <v>4103</v>
          </cell>
        </row>
        <row r="76">
          <cell r="B76" t="str">
            <v>4103</v>
          </cell>
        </row>
        <row r="77">
          <cell r="B77" t="str">
            <v>4103</v>
          </cell>
        </row>
        <row r="78">
          <cell r="B78" t="str">
            <v>4103</v>
          </cell>
        </row>
        <row r="79">
          <cell r="B79" t="str">
            <v>4103</v>
          </cell>
        </row>
        <row r="80">
          <cell r="B80" t="str">
            <v>4103</v>
          </cell>
        </row>
        <row r="81">
          <cell r="B81" t="str">
            <v>4103</v>
          </cell>
        </row>
        <row r="82">
          <cell r="B82" t="str">
            <v>4103</v>
          </cell>
        </row>
        <row r="83">
          <cell r="B83" t="str">
            <v>4103</v>
          </cell>
        </row>
        <row r="84">
          <cell r="B84" t="str">
            <v>4103</v>
          </cell>
        </row>
        <row r="85">
          <cell r="B85" t="str">
            <v>4103</v>
          </cell>
        </row>
        <row r="86">
          <cell r="B86" t="str">
            <v>4103</v>
          </cell>
        </row>
        <row r="87">
          <cell r="B87" t="str">
            <v>4402</v>
          </cell>
          <cell r="C87">
            <v>299088181.80000001</v>
          </cell>
        </row>
        <row r="88">
          <cell r="B88" t="str">
            <v>4403</v>
          </cell>
          <cell r="C88">
            <v>115912951.7</v>
          </cell>
        </row>
        <row r="89">
          <cell r="B89" t="str">
            <v>4602</v>
          </cell>
          <cell r="C89">
            <v>24931034.899999999</v>
          </cell>
        </row>
        <row r="90">
          <cell r="B90" t="str">
            <v>4604</v>
          </cell>
          <cell r="C90">
            <v>366644731.30000001</v>
          </cell>
        </row>
        <row r="91">
          <cell r="B91" t="str">
            <v>4606</v>
          </cell>
          <cell r="C91">
            <v>313981753.19999999</v>
          </cell>
        </row>
        <row r="92">
          <cell r="B92" t="str">
            <v>4806</v>
          </cell>
          <cell r="C92">
            <v>19111529.02</v>
          </cell>
        </row>
        <row r="93">
          <cell r="B93" t="str">
            <v>4808</v>
          </cell>
          <cell r="C93">
            <v>40274448.170000002</v>
          </cell>
        </row>
        <row r="94">
          <cell r="B94" t="str">
            <v>4809</v>
          </cell>
        </row>
        <row r="95">
          <cell r="B95" t="str">
            <v>6502</v>
          </cell>
          <cell r="C95">
            <v>23664359.890000001</v>
          </cell>
        </row>
        <row r="96">
          <cell r="B96" t="str">
            <v>8401</v>
          </cell>
          <cell r="C96">
            <v>21377649.93</v>
          </cell>
        </row>
        <row r="97">
          <cell r="B97" t="str">
            <v>8401</v>
          </cell>
          <cell r="C97">
            <v>39626800.990000002</v>
          </cell>
        </row>
        <row r="98">
          <cell r="B98" t="str">
            <v>8401</v>
          </cell>
          <cell r="C98">
            <v>20541549.170000002</v>
          </cell>
        </row>
        <row r="99">
          <cell r="B99" t="str">
            <v>8401</v>
          </cell>
          <cell r="C99">
            <v>29691182.34</v>
          </cell>
        </row>
        <row r="100">
          <cell r="B100" t="str">
            <v>8405</v>
          </cell>
          <cell r="C100">
            <v>21076312.239999998</v>
          </cell>
        </row>
        <row r="101">
          <cell r="B101" t="str">
            <v>8405</v>
          </cell>
          <cell r="C101">
            <v>91447160.689999998</v>
          </cell>
        </row>
        <row r="102">
          <cell r="B102" t="str">
            <v>8412</v>
          </cell>
        </row>
        <row r="103">
          <cell r="B103" t="str">
            <v>8412</v>
          </cell>
        </row>
        <row r="104">
          <cell r="B104" t="str">
            <v>8412</v>
          </cell>
        </row>
        <row r="105">
          <cell r="B105" t="str">
            <v>8420</v>
          </cell>
          <cell r="C105">
            <v>5490081.9819999998</v>
          </cell>
        </row>
        <row r="106">
          <cell r="B106" t="str">
            <v>8420</v>
          </cell>
          <cell r="C106">
            <v>93075335.980000004</v>
          </cell>
        </row>
        <row r="107">
          <cell r="B107" t="str">
            <v>8420</v>
          </cell>
          <cell r="C107">
            <v>1207993.3600000001</v>
          </cell>
        </row>
        <row r="108">
          <cell r="B108" t="str">
            <v>8420</v>
          </cell>
          <cell r="C108">
            <v>20479546.25</v>
          </cell>
        </row>
        <row r="109">
          <cell r="B109" t="str">
            <v>8422</v>
          </cell>
          <cell r="C109">
            <v>3061712.7110000001</v>
          </cell>
        </row>
        <row r="110">
          <cell r="B110" t="str">
            <v>8422</v>
          </cell>
          <cell r="C110">
            <v>1417829.7320000001</v>
          </cell>
        </row>
        <row r="111">
          <cell r="B111" t="str">
            <v>8422</v>
          </cell>
          <cell r="C111">
            <v>11760394.050000001</v>
          </cell>
        </row>
        <row r="112">
          <cell r="B112" t="str">
            <v>8422</v>
          </cell>
          <cell r="C112">
            <v>1417829.7320000001</v>
          </cell>
        </row>
        <row r="113">
          <cell r="B113" t="str">
            <v>8422</v>
          </cell>
          <cell r="C113">
            <v>7096686.6610000003</v>
          </cell>
        </row>
        <row r="114">
          <cell r="B114" t="str">
            <v>8422</v>
          </cell>
          <cell r="C114">
            <v>1774171.665</v>
          </cell>
        </row>
        <row r="115">
          <cell r="B115" t="str">
            <v>8422</v>
          </cell>
          <cell r="C115">
            <v>1774171.665</v>
          </cell>
        </row>
        <row r="116">
          <cell r="B116" t="str">
            <v>8431</v>
          </cell>
          <cell r="C116">
            <v>178052985.80000001</v>
          </cell>
        </row>
        <row r="117">
          <cell r="B117" t="str">
            <v>8431</v>
          </cell>
          <cell r="C117">
            <v>482384.02500000002</v>
          </cell>
        </row>
        <row r="118">
          <cell r="B118" t="str">
            <v>8431</v>
          </cell>
          <cell r="C118">
            <v>47697994.909999996</v>
          </cell>
        </row>
        <row r="119">
          <cell r="B119" t="str">
            <v>8433</v>
          </cell>
          <cell r="C119">
            <v>66294496.609999999</v>
          </cell>
        </row>
        <row r="120">
          <cell r="B120" t="str">
            <v>9002</v>
          </cell>
          <cell r="C120">
            <v>155945474.90000001</v>
          </cell>
        </row>
        <row r="121">
          <cell r="B121" t="str">
            <v>9003</v>
          </cell>
          <cell r="C121">
            <v>219345537.69999999</v>
          </cell>
        </row>
        <row r="122">
          <cell r="B122" t="str">
            <v>9006</v>
          </cell>
          <cell r="C122">
            <v>31189095.02</v>
          </cell>
        </row>
        <row r="123">
          <cell r="B123" t="str">
            <v>9007</v>
          </cell>
          <cell r="C123">
            <v>43869107.479999997</v>
          </cell>
        </row>
      </sheetData>
      <sheetData sheetId="5">
        <row r="1">
          <cell r="C1" t="str">
            <v>CLASS</v>
          </cell>
          <cell r="F1" t="str">
            <v xml:space="preserve">       AMOUNT</v>
          </cell>
        </row>
        <row r="2">
          <cell r="C2" t="str">
            <v>3502</v>
          </cell>
          <cell r="F2">
            <v>63034720.960000001</v>
          </cell>
        </row>
        <row r="3">
          <cell r="C3" t="str">
            <v>3502</v>
          </cell>
          <cell r="F3">
            <v>16018556.560000001</v>
          </cell>
        </row>
        <row r="4">
          <cell r="C4" t="str">
            <v>3502</v>
          </cell>
          <cell r="F4">
            <v>7005044.0279999999</v>
          </cell>
        </row>
        <row r="5">
          <cell r="C5" t="str">
            <v>3502</v>
          </cell>
          <cell r="F5">
            <v>2456937.5</v>
          </cell>
        </row>
        <row r="6">
          <cell r="C6" t="str">
            <v>3502</v>
          </cell>
          <cell r="F6">
            <v>11715000</v>
          </cell>
        </row>
        <row r="7">
          <cell r="C7" t="str">
            <v>3502</v>
          </cell>
          <cell r="F7">
            <v>8177425</v>
          </cell>
        </row>
        <row r="8">
          <cell r="C8" t="str">
            <v>3502</v>
          </cell>
        </row>
        <row r="9">
          <cell r="C9" t="str">
            <v>3502</v>
          </cell>
        </row>
        <row r="10">
          <cell r="C10" t="str">
            <v>3502</v>
          </cell>
        </row>
        <row r="11">
          <cell r="C11" t="str">
            <v>3502</v>
          </cell>
        </row>
        <row r="12">
          <cell r="C12" t="str">
            <v>3502</v>
          </cell>
        </row>
        <row r="13">
          <cell r="C13" t="str">
            <v>3502</v>
          </cell>
        </row>
        <row r="15">
          <cell r="C15" t="str">
            <v>1100</v>
          </cell>
          <cell r="F15">
            <v>13626547.199999999</v>
          </cell>
        </row>
        <row r="16">
          <cell r="C16" t="str">
            <v>1224</v>
          </cell>
          <cell r="F16">
            <v>1708720.43</v>
          </cell>
        </row>
        <row r="17">
          <cell r="C17" t="str">
            <v>1224</v>
          </cell>
          <cell r="F17">
            <v>1812255.023</v>
          </cell>
        </row>
        <row r="18">
          <cell r="C18" t="str">
            <v>1224</v>
          </cell>
          <cell r="F18">
            <v>11379426.91</v>
          </cell>
        </row>
        <row r="19">
          <cell r="C19" t="str">
            <v>1224</v>
          </cell>
          <cell r="F19">
            <v>243383.55799999999</v>
          </cell>
        </row>
        <row r="20">
          <cell r="C20" t="str">
            <v>1224</v>
          </cell>
          <cell r="F20">
            <v>12288831.5</v>
          </cell>
        </row>
        <row r="21">
          <cell r="C21" t="str">
            <v>1224</v>
          </cell>
          <cell r="F21">
            <v>35489519.07</v>
          </cell>
        </row>
        <row r="22">
          <cell r="C22" t="str">
            <v>1224</v>
          </cell>
          <cell r="F22">
            <v>251376.45</v>
          </cell>
        </row>
        <row r="23">
          <cell r="C23" t="str">
            <v>1224</v>
          </cell>
          <cell r="F23">
            <v>3538852.889</v>
          </cell>
        </row>
        <row r="24">
          <cell r="C24" t="str">
            <v>1224</v>
          </cell>
          <cell r="F24">
            <v>25193635.23</v>
          </cell>
        </row>
        <row r="25">
          <cell r="C25" t="str">
            <v>1224</v>
          </cell>
          <cell r="F25">
            <v>1757157.355</v>
          </cell>
        </row>
        <row r="26">
          <cell r="C26" t="str">
            <v>1224</v>
          </cell>
          <cell r="F26">
            <v>181873751.80000001</v>
          </cell>
        </row>
        <row r="27">
          <cell r="C27" t="str">
            <v>1227</v>
          </cell>
          <cell r="F27">
            <v>33502724.210000001</v>
          </cell>
        </row>
        <row r="28">
          <cell r="C28" t="str">
            <v>1228</v>
          </cell>
          <cell r="F28">
            <v>1268839.871</v>
          </cell>
        </row>
        <row r="29">
          <cell r="C29" t="str">
            <v>1228</v>
          </cell>
          <cell r="F29">
            <v>21145817.190000001</v>
          </cell>
        </row>
        <row r="30">
          <cell r="C30" t="str">
            <v>1228</v>
          </cell>
          <cell r="F30">
            <v>156376216.69999999</v>
          </cell>
        </row>
        <row r="31">
          <cell r="C31" t="str">
            <v>1228</v>
          </cell>
          <cell r="F31">
            <v>717419.14</v>
          </cell>
        </row>
        <row r="32">
          <cell r="C32" t="str">
            <v>1228</v>
          </cell>
          <cell r="F32">
            <v>123968383.09999999</v>
          </cell>
        </row>
        <row r="33">
          <cell r="C33" t="str">
            <v>1228</v>
          </cell>
          <cell r="F33">
            <v>387306627.5</v>
          </cell>
        </row>
        <row r="34">
          <cell r="C34" t="str">
            <v>1228</v>
          </cell>
          <cell r="F34">
            <v>5770385.841</v>
          </cell>
        </row>
        <row r="35">
          <cell r="C35" t="str">
            <v>1228</v>
          </cell>
          <cell r="F35">
            <v>109064202.5</v>
          </cell>
        </row>
        <row r="36">
          <cell r="C36" t="str">
            <v>1228</v>
          </cell>
          <cell r="F36">
            <v>567773122.20000005</v>
          </cell>
        </row>
        <row r="37">
          <cell r="C37" t="str">
            <v>1228</v>
          </cell>
          <cell r="F37">
            <v>19215267.359999999</v>
          </cell>
        </row>
        <row r="39">
          <cell r="C39" t="str">
            <v>4103</v>
          </cell>
          <cell r="F39">
            <v>76092730.810000002</v>
          </cell>
        </row>
        <row r="40">
          <cell r="C40" t="str">
            <v>4103</v>
          </cell>
        </row>
        <row r="41">
          <cell r="C41" t="str">
            <v>4103</v>
          </cell>
        </row>
        <row r="42">
          <cell r="C42" t="str">
            <v>4402</v>
          </cell>
          <cell r="F42">
            <v>42385998.229999997</v>
          </cell>
        </row>
        <row r="43">
          <cell r="C43" t="str">
            <v>4403</v>
          </cell>
          <cell r="F43">
            <v>25232540.399999999</v>
          </cell>
        </row>
        <row r="44">
          <cell r="C44" t="str">
            <v>4604</v>
          </cell>
          <cell r="F44">
            <v>72082769.469999999</v>
          </cell>
        </row>
        <row r="45">
          <cell r="C45" t="str">
            <v>4606</v>
          </cell>
          <cell r="F45">
            <v>62964642.079999998</v>
          </cell>
        </row>
        <row r="46">
          <cell r="C46" t="str">
            <v>4808</v>
          </cell>
          <cell r="F46">
            <v>8186323.4029999999</v>
          </cell>
        </row>
      </sheetData>
      <sheetData sheetId="6" refreshError="1"/>
      <sheetData sheetId="7" refreshError="1"/>
      <sheetData sheetId="8" refreshError="1"/>
      <sheetData sheetId="9" refreshError="1"/>
      <sheetData sheetId="10">
        <row r="22">
          <cell r="F22">
            <v>18760292675</v>
          </cell>
        </row>
      </sheetData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st Code Detail"/>
      <sheetName val="IValueMW"/>
      <sheetName val="Variations"/>
      <sheetName val="Criteria"/>
      <sheetName val="Val Net"/>
    </sheetNames>
    <sheetDataSet>
      <sheetData sheetId="0" refreshError="1"/>
      <sheetData sheetId="1" refreshError="1">
        <row r="3">
          <cell r="G3">
            <v>6.6066305507785625E-2</v>
          </cell>
          <cell r="H3">
            <v>5.0894833627820164E-2</v>
          </cell>
        </row>
      </sheetData>
      <sheetData sheetId="2" refreshError="1"/>
      <sheetData sheetId="3" refreshError="1"/>
      <sheetData sheetId="4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st Code Detail"/>
      <sheetName val="IValueMW"/>
      <sheetName val="Variations"/>
      <sheetName val="Criteria"/>
      <sheetName val="Val Net"/>
    </sheetNames>
    <sheetDataSet>
      <sheetData sheetId="0" refreshError="1"/>
      <sheetData sheetId="1" refreshError="1">
        <row r="3">
          <cell r="G3">
            <v>6.6066305507785625E-2</v>
          </cell>
          <cell r="H3">
            <v>5.0894833627820164E-2</v>
          </cell>
        </row>
      </sheetData>
      <sheetData sheetId="2" refreshError="1"/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A677FC-EA1B-45BD-AD39-44625C0CB2D4}">
  <dimension ref="B1:N330"/>
  <sheetViews>
    <sheetView tabSelected="1" view="pageBreakPreview" zoomScale="84" zoomScaleNormal="100" zoomScaleSheetLayoutView="84" zoomScalePageLayoutView="80" workbookViewId="0">
      <selection activeCell="N16" sqref="N16"/>
    </sheetView>
  </sheetViews>
  <sheetFormatPr defaultColWidth="9.140625" defaultRowHeight="15" x14ac:dyDescent="0.25"/>
  <cols>
    <col min="1" max="1" width="2.5703125" style="1" customWidth="1"/>
    <col min="2" max="2" width="11" style="89" customWidth="1"/>
    <col min="3" max="3" width="62" style="89" customWidth="1"/>
    <col min="4" max="4" width="7.140625" style="89" customWidth="1"/>
    <col min="5" max="5" width="11.7109375" style="89" customWidth="1"/>
    <col min="6" max="6" width="18.85546875" style="89" customWidth="1"/>
    <col min="7" max="7" width="28.42578125" style="89" customWidth="1"/>
    <col min="8" max="8" width="5.85546875" style="1" customWidth="1"/>
    <col min="9" max="9" width="13.28515625" style="1" bestFit="1" customWidth="1"/>
    <col min="10" max="10" width="13.85546875" style="1" bestFit="1" customWidth="1"/>
    <col min="11" max="16384" width="9.140625" style="1"/>
  </cols>
  <sheetData>
    <row r="1" spans="2:14" ht="18" x14ac:dyDescent="0.25">
      <c r="B1" s="101" t="s">
        <v>41</v>
      </c>
      <c r="C1" s="101"/>
      <c r="D1" s="101"/>
      <c r="E1" s="101"/>
      <c r="F1" s="101"/>
      <c r="G1" s="101"/>
    </row>
    <row r="3" spans="2:14" ht="39" customHeight="1" thickBot="1" x14ac:dyDescent="0.3">
      <c r="B3" s="99" t="str">
        <f>'bill (3)'!B4:G4</f>
        <v>GRADING AND SPOT IMPROVEMENT OF ROAD NETWORK ON SOME SELECTED ELECTORAL AREAS WITHIN THE MUNICIPALITY</v>
      </c>
      <c r="C3" s="99"/>
      <c r="D3" s="99"/>
      <c r="E3" s="99"/>
      <c r="F3" s="99"/>
      <c r="G3" s="99"/>
    </row>
    <row r="4" spans="2:14" x14ac:dyDescent="0.25">
      <c r="B4" s="2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4" t="s">
        <v>9</v>
      </c>
    </row>
    <row r="5" spans="2:14" ht="15.75" thickBot="1" x14ac:dyDescent="0.3">
      <c r="B5" s="5" t="s">
        <v>10</v>
      </c>
      <c r="C5" s="6"/>
      <c r="D5" s="6"/>
      <c r="E5" s="6"/>
      <c r="F5" s="6" t="s">
        <v>11</v>
      </c>
      <c r="G5" s="7" t="s">
        <v>11</v>
      </c>
    </row>
    <row r="6" spans="2:14" ht="15.75" thickTop="1" x14ac:dyDescent="0.25">
      <c r="B6" s="8"/>
      <c r="C6" s="9"/>
      <c r="D6" s="10"/>
      <c r="E6" s="11"/>
      <c r="F6" s="12"/>
      <c r="G6" s="13"/>
    </row>
    <row r="7" spans="2:14" x14ac:dyDescent="0.25">
      <c r="B7" s="14"/>
      <c r="C7" s="15" t="s">
        <v>12</v>
      </c>
      <c r="D7" s="16"/>
      <c r="E7" s="17"/>
      <c r="F7" s="18"/>
      <c r="G7" s="19"/>
    </row>
    <row r="8" spans="2:14" x14ac:dyDescent="0.25">
      <c r="B8" s="14"/>
      <c r="C8" s="15"/>
      <c r="D8" s="16"/>
      <c r="E8" s="17"/>
      <c r="F8" s="18"/>
      <c r="G8" s="19"/>
    </row>
    <row r="9" spans="2:14" x14ac:dyDescent="0.25">
      <c r="B9" s="20"/>
      <c r="C9" s="21" t="s">
        <v>13</v>
      </c>
      <c r="D9" s="16"/>
      <c r="E9" s="17"/>
      <c r="F9" s="22"/>
      <c r="G9" s="23"/>
    </row>
    <row r="10" spans="2:14" x14ac:dyDescent="0.25">
      <c r="B10" s="24" t="s">
        <v>60</v>
      </c>
      <c r="C10" s="25" t="s">
        <v>59</v>
      </c>
      <c r="D10" s="40" t="s">
        <v>40</v>
      </c>
      <c r="E10" s="33" t="s">
        <v>16</v>
      </c>
      <c r="F10" s="92"/>
      <c r="G10" s="34"/>
      <c r="I10" s="1">
        <f>G58*0.3*0.03</f>
        <v>0</v>
      </c>
    </row>
    <row r="11" spans="2:14" x14ac:dyDescent="0.25">
      <c r="B11" s="24"/>
      <c r="C11" s="25"/>
      <c r="D11" s="16"/>
      <c r="E11" s="35"/>
      <c r="F11" s="22"/>
      <c r="G11" s="36"/>
    </row>
    <row r="12" spans="2:14" x14ac:dyDescent="0.25">
      <c r="B12" s="24" t="s">
        <v>62</v>
      </c>
      <c r="C12" s="25" t="s">
        <v>61</v>
      </c>
      <c r="D12" s="90" t="s">
        <v>39</v>
      </c>
      <c r="E12" s="37" t="s">
        <v>16</v>
      </c>
      <c r="F12" s="38"/>
      <c r="G12" s="36"/>
      <c r="J12" s="29"/>
    </row>
    <row r="13" spans="2:14" x14ac:dyDescent="0.25">
      <c r="B13" s="24"/>
      <c r="C13" s="25"/>
      <c r="D13" s="26"/>
      <c r="E13" s="27"/>
      <c r="F13" s="22"/>
      <c r="G13" s="30"/>
      <c r="J13" s="31"/>
    </row>
    <row r="14" spans="2:14" x14ac:dyDescent="0.25">
      <c r="B14" s="24" t="s">
        <v>32</v>
      </c>
      <c r="C14" s="25" t="s">
        <v>33</v>
      </c>
      <c r="D14" s="26" t="s">
        <v>17</v>
      </c>
      <c r="E14" s="32" t="s">
        <v>16</v>
      </c>
      <c r="F14" s="22"/>
      <c r="G14" s="94"/>
      <c r="J14" s="31"/>
    </row>
    <row r="15" spans="2:14" x14ac:dyDescent="0.25">
      <c r="B15" s="24"/>
      <c r="C15" s="25" t="s">
        <v>34</v>
      </c>
      <c r="D15" s="16"/>
      <c r="E15" s="33"/>
      <c r="F15" s="22"/>
      <c r="G15" s="34"/>
      <c r="N15" s="1">
        <f>350+200+400</f>
        <v>950</v>
      </c>
    </row>
    <row r="16" spans="2:14" x14ac:dyDescent="0.25">
      <c r="B16" s="24"/>
      <c r="C16" s="25"/>
      <c r="D16" s="16"/>
      <c r="E16" s="33"/>
      <c r="F16" s="22"/>
      <c r="G16" s="34"/>
    </row>
    <row r="17" spans="2:7" x14ac:dyDescent="0.25">
      <c r="B17" s="24" t="s">
        <v>35</v>
      </c>
      <c r="C17" s="25" t="s">
        <v>36</v>
      </c>
      <c r="D17" s="40" t="s">
        <v>40</v>
      </c>
      <c r="E17" s="33" t="s">
        <v>16</v>
      </c>
      <c r="F17" s="92"/>
      <c r="G17" s="34"/>
    </row>
    <row r="18" spans="2:7" x14ac:dyDescent="0.25">
      <c r="B18" s="24"/>
      <c r="C18" s="25"/>
      <c r="D18" s="16"/>
      <c r="E18" s="35"/>
      <c r="F18" s="22"/>
      <c r="G18" s="36"/>
    </row>
    <row r="19" spans="2:7" x14ac:dyDescent="0.25">
      <c r="B19" s="24" t="s">
        <v>37</v>
      </c>
      <c r="C19" s="25" t="s">
        <v>38</v>
      </c>
      <c r="D19" s="90" t="s">
        <v>39</v>
      </c>
      <c r="E19" s="37" t="s">
        <v>16</v>
      </c>
      <c r="F19" s="38"/>
      <c r="G19" s="36"/>
    </row>
    <row r="20" spans="2:7" x14ac:dyDescent="0.25">
      <c r="B20" s="24"/>
      <c r="C20" s="25"/>
      <c r="D20" s="16"/>
      <c r="E20" s="37"/>
      <c r="F20" s="38"/>
      <c r="G20" s="28"/>
    </row>
    <row r="21" spans="2:7" x14ac:dyDescent="0.25">
      <c r="B21" s="39"/>
      <c r="C21" s="40" t="str">
        <f>+C7</f>
        <v>BILL NO. 1 - GENERAL ITEMS</v>
      </c>
      <c r="D21" s="16"/>
      <c r="E21" s="41"/>
      <c r="F21" s="18"/>
      <c r="G21" s="42"/>
    </row>
    <row r="22" spans="2:7" ht="15.75" thickBot="1" x14ac:dyDescent="0.3">
      <c r="B22" s="43"/>
      <c r="C22" s="44" t="s">
        <v>18</v>
      </c>
      <c r="D22" s="45"/>
      <c r="E22" s="46"/>
      <c r="F22" s="47"/>
      <c r="G22" s="48"/>
    </row>
    <row r="23" spans="2:7" x14ac:dyDescent="0.25">
      <c r="B23" s="49"/>
      <c r="C23" s="50"/>
      <c r="D23" s="49"/>
      <c r="E23" s="51"/>
      <c r="F23" s="52"/>
      <c r="G23" s="53"/>
    </row>
    <row r="24" spans="2:7" ht="15.75" thickBot="1" x14ac:dyDescent="0.3">
      <c r="B24" s="54"/>
      <c r="C24" s="55"/>
      <c r="D24" s="54"/>
      <c r="E24" s="56"/>
      <c r="F24" s="57"/>
      <c r="G24" s="58"/>
    </row>
    <row r="25" spans="2:7" ht="17.25" thickBot="1" x14ac:dyDescent="0.3">
      <c r="B25" s="59" t="s">
        <v>4</v>
      </c>
      <c r="C25" s="60" t="s">
        <v>5</v>
      </c>
      <c r="D25" s="60" t="s">
        <v>19</v>
      </c>
      <c r="E25" s="60" t="s">
        <v>20</v>
      </c>
      <c r="F25" s="60" t="s">
        <v>21</v>
      </c>
      <c r="G25" s="61" t="s">
        <v>22</v>
      </c>
    </row>
    <row r="26" spans="2:7" ht="15.75" x14ac:dyDescent="0.25">
      <c r="B26" s="62"/>
      <c r="C26" s="63" t="s">
        <v>47</v>
      </c>
      <c r="D26" s="64"/>
      <c r="E26" s="65"/>
      <c r="F26" s="66"/>
      <c r="G26" s="67"/>
    </row>
    <row r="27" spans="2:7" ht="15.75" customHeight="1" x14ac:dyDescent="0.25">
      <c r="B27" s="62"/>
      <c r="C27" s="68"/>
      <c r="D27" s="64"/>
      <c r="E27" s="65"/>
      <c r="F27" s="66"/>
      <c r="G27" s="69"/>
    </row>
    <row r="28" spans="2:7" ht="33" customHeight="1" x14ac:dyDescent="0.25">
      <c r="B28" s="62" t="s">
        <v>44</v>
      </c>
      <c r="C28" s="68" t="s">
        <v>45</v>
      </c>
      <c r="D28" s="64" t="s">
        <v>2</v>
      </c>
      <c r="E28" s="65">
        <f>bill!E28</f>
        <v>13860</v>
      </c>
      <c r="F28" s="66"/>
      <c r="G28" s="69"/>
    </row>
    <row r="29" spans="2:7" ht="15.75" customHeight="1" x14ac:dyDescent="0.25">
      <c r="B29" s="62"/>
      <c r="C29" s="68"/>
      <c r="D29" s="64"/>
      <c r="E29" s="65"/>
      <c r="F29" s="66"/>
      <c r="G29" s="69"/>
    </row>
    <row r="30" spans="2:7" ht="15.75" customHeight="1" x14ac:dyDescent="0.25">
      <c r="B30" s="62" t="s">
        <v>46</v>
      </c>
      <c r="C30" s="71" t="s">
        <v>50</v>
      </c>
      <c r="D30" s="64" t="s">
        <v>2</v>
      </c>
      <c r="E30" s="65">
        <f>E28</f>
        <v>13860</v>
      </c>
      <c r="F30" s="66"/>
      <c r="G30" s="69"/>
    </row>
    <row r="31" spans="2:7" ht="15.75" customHeight="1" x14ac:dyDescent="0.25">
      <c r="B31" s="62"/>
      <c r="C31" s="68"/>
      <c r="D31" s="64"/>
      <c r="E31" s="65"/>
      <c r="F31" s="66"/>
      <c r="G31" s="69"/>
    </row>
    <row r="32" spans="2:7" ht="15.75" customHeight="1" x14ac:dyDescent="0.25">
      <c r="B32" s="62" t="s">
        <v>52</v>
      </c>
      <c r="C32" s="91" t="s">
        <v>51</v>
      </c>
      <c r="D32" s="64" t="s">
        <v>25</v>
      </c>
      <c r="E32" s="65">
        <f>bill!E32</f>
        <v>100</v>
      </c>
      <c r="F32" s="66"/>
      <c r="G32" s="69"/>
    </row>
    <row r="33" spans="2:7" ht="15.75" customHeight="1" x14ac:dyDescent="0.25">
      <c r="B33" s="62"/>
      <c r="C33" s="68"/>
      <c r="D33" s="64"/>
      <c r="E33" s="65"/>
      <c r="F33" s="66"/>
      <c r="G33" s="69"/>
    </row>
    <row r="34" spans="2:7" ht="15.75" customHeight="1" x14ac:dyDescent="0.25">
      <c r="B34" s="62" t="s">
        <v>58</v>
      </c>
      <c r="C34" s="71" t="s">
        <v>48</v>
      </c>
      <c r="D34" s="64" t="s">
        <v>49</v>
      </c>
      <c r="E34" s="65">
        <f>bill!E34</f>
        <v>2208</v>
      </c>
      <c r="F34" s="66"/>
      <c r="G34" s="69"/>
    </row>
    <row r="35" spans="2:7" ht="15.75" customHeight="1" x14ac:dyDescent="0.25">
      <c r="B35" s="62"/>
      <c r="C35" s="68"/>
      <c r="D35" s="64"/>
      <c r="E35" s="65"/>
      <c r="F35" s="66"/>
      <c r="G35" s="69"/>
    </row>
    <row r="36" spans="2:7" ht="15.75" customHeight="1" x14ac:dyDescent="0.25">
      <c r="B36" s="62" t="s">
        <v>55</v>
      </c>
      <c r="C36" s="71" t="s">
        <v>56</v>
      </c>
      <c r="D36" s="64" t="s">
        <v>57</v>
      </c>
      <c r="E36" s="65">
        <f>E28</f>
        <v>13860</v>
      </c>
      <c r="F36" s="66"/>
      <c r="G36" s="69"/>
    </row>
    <row r="37" spans="2:7" ht="15.75" customHeight="1" x14ac:dyDescent="0.25">
      <c r="B37" s="62"/>
      <c r="C37" s="71"/>
      <c r="D37" s="64"/>
      <c r="E37" s="66"/>
      <c r="F37" s="66"/>
      <c r="G37" s="69"/>
    </row>
    <row r="38" spans="2:7" ht="15.75" customHeight="1" x14ac:dyDescent="0.25">
      <c r="B38" s="62"/>
      <c r="C38" s="71"/>
      <c r="D38" s="65"/>
      <c r="E38" s="65"/>
      <c r="F38" s="66"/>
      <c r="G38" s="73"/>
    </row>
    <row r="39" spans="2:7" ht="15.75" x14ac:dyDescent="0.25">
      <c r="B39" s="62"/>
      <c r="C39" s="74" t="str">
        <f>C26</f>
        <v>BILL NO. 2 - RESHAPING</v>
      </c>
      <c r="D39" s="71"/>
      <c r="E39" s="75"/>
      <c r="F39" s="76"/>
      <c r="G39" s="73"/>
    </row>
    <row r="40" spans="2:7" ht="30" customHeight="1" thickBot="1" x14ac:dyDescent="0.3">
      <c r="B40" s="62"/>
      <c r="C40" s="77" t="s">
        <v>18</v>
      </c>
      <c r="D40" s="64"/>
      <c r="E40" s="71"/>
      <c r="F40" s="78"/>
      <c r="G40" s="79"/>
    </row>
    <row r="41" spans="2:7" ht="19.5" customHeight="1" thickTop="1" thickBot="1" x14ac:dyDescent="0.3">
      <c r="B41" s="80"/>
      <c r="C41" s="81"/>
      <c r="D41" s="82"/>
      <c r="E41" s="83"/>
      <c r="F41" s="84"/>
      <c r="G41" s="85"/>
    </row>
    <row r="44" spans="2:7" ht="18.75" thickBot="1" x14ac:dyDescent="0.3">
      <c r="B44" s="100" t="str">
        <f>B3</f>
        <v>GRADING AND SPOT IMPROVEMENT OF ROAD NETWORK ON SOME SELECTED ELECTORAL AREAS WITHIN THE MUNICIPALITY</v>
      </c>
      <c r="C44" s="100"/>
      <c r="D44" s="100"/>
      <c r="E44" s="100"/>
      <c r="F44" s="100"/>
      <c r="G44" s="100"/>
    </row>
    <row r="45" spans="2:7" ht="17.25" thickBot="1" x14ac:dyDescent="0.3">
      <c r="B45" s="59" t="s">
        <v>4</v>
      </c>
      <c r="C45" s="60" t="s">
        <v>5</v>
      </c>
      <c r="D45" s="60" t="s">
        <v>19</v>
      </c>
      <c r="E45" s="60" t="s">
        <v>20</v>
      </c>
      <c r="F45" s="60" t="s">
        <v>21</v>
      </c>
      <c r="G45" s="61" t="s">
        <v>22</v>
      </c>
    </row>
    <row r="46" spans="2:7" ht="16.5" x14ac:dyDescent="0.25">
      <c r="B46" s="86"/>
      <c r="C46" s="87"/>
      <c r="D46" s="87"/>
      <c r="E46" s="87"/>
      <c r="F46" s="87"/>
      <c r="G46" s="88"/>
    </row>
    <row r="47" spans="2:7" ht="15.75" x14ac:dyDescent="0.25">
      <c r="B47" s="62"/>
      <c r="C47" s="63" t="s">
        <v>43</v>
      </c>
      <c r="D47" s="64"/>
      <c r="E47" s="65"/>
      <c r="F47" s="66"/>
      <c r="G47" s="67"/>
    </row>
    <row r="48" spans="2:7" ht="15.75" x14ac:dyDescent="0.25">
      <c r="B48" s="62"/>
      <c r="C48" s="68"/>
      <c r="D48" s="64"/>
      <c r="E48" s="65"/>
      <c r="F48" s="66"/>
      <c r="G48" s="69"/>
    </row>
    <row r="49" spans="2:9" ht="15.75" x14ac:dyDescent="0.25">
      <c r="B49" s="62"/>
      <c r="C49" s="68"/>
      <c r="D49" s="64"/>
      <c r="E49" s="65"/>
      <c r="F49" s="66"/>
      <c r="G49" s="69"/>
    </row>
    <row r="50" spans="2:9" ht="15.75" x14ac:dyDescent="0.25">
      <c r="B50" s="62"/>
      <c r="C50" s="68" t="str">
        <f>C21</f>
        <v>BILL NO. 1 - GENERAL ITEMS</v>
      </c>
      <c r="D50" s="64"/>
      <c r="E50" s="65"/>
      <c r="F50" s="66"/>
      <c r="G50" s="69"/>
    </row>
    <row r="51" spans="2:9" ht="15.75" x14ac:dyDescent="0.25">
      <c r="B51" s="62"/>
      <c r="C51" s="70"/>
      <c r="D51" s="64"/>
      <c r="E51" s="65"/>
      <c r="F51" s="66"/>
      <c r="G51" s="69"/>
    </row>
    <row r="52" spans="2:9" ht="15.75" x14ac:dyDescent="0.25">
      <c r="B52" s="62"/>
      <c r="C52" s="68"/>
      <c r="D52" s="64"/>
      <c r="E52" s="65"/>
      <c r="F52" s="66"/>
      <c r="G52" s="69"/>
    </row>
    <row r="53" spans="2:9" ht="15.75" x14ac:dyDescent="0.25">
      <c r="B53" s="62"/>
      <c r="C53" s="71"/>
      <c r="D53" s="64"/>
      <c r="E53" s="65"/>
      <c r="F53" s="66"/>
      <c r="G53" s="69"/>
    </row>
    <row r="54" spans="2:9" ht="15.75" x14ac:dyDescent="0.25">
      <c r="B54" s="62"/>
      <c r="C54" s="71" t="str">
        <f>C39</f>
        <v>BILL NO. 2 - RESHAPING</v>
      </c>
      <c r="D54" s="64"/>
      <c r="E54" s="65"/>
      <c r="F54" s="66"/>
      <c r="G54" s="69"/>
    </row>
    <row r="55" spans="2:9" ht="15.75" x14ac:dyDescent="0.25">
      <c r="B55" s="62"/>
      <c r="C55" s="71"/>
      <c r="D55" s="64"/>
      <c r="E55" s="65"/>
      <c r="F55" s="66"/>
      <c r="G55" s="69"/>
      <c r="I55" s="93">
        <v>120000</v>
      </c>
    </row>
    <row r="56" spans="2:9" ht="15.75" x14ac:dyDescent="0.25">
      <c r="B56" s="62"/>
      <c r="C56" s="71"/>
      <c r="D56" s="65"/>
      <c r="E56" s="65"/>
      <c r="F56" s="66"/>
      <c r="G56" s="73"/>
    </row>
    <row r="57" spans="2:9" ht="15.75" x14ac:dyDescent="0.25">
      <c r="B57" s="62"/>
      <c r="C57" s="74" t="str">
        <f>C47</f>
        <v>GRAND SUMMARY</v>
      </c>
      <c r="D57" s="71"/>
      <c r="E57" s="75"/>
      <c r="F57" s="76"/>
      <c r="G57" s="73"/>
    </row>
    <row r="58" spans="2:9" ht="25.5" customHeight="1" thickBot="1" x14ac:dyDescent="0.3">
      <c r="B58" s="62"/>
      <c r="C58" s="40" t="s">
        <v>42</v>
      </c>
      <c r="D58" s="64"/>
      <c r="E58" s="71"/>
      <c r="F58" s="78"/>
      <c r="G58" s="79"/>
      <c r="I58" s="95">
        <v>201800</v>
      </c>
    </row>
    <row r="59" spans="2:9" ht="17.25" thickTop="1" thickBot="1" x14ac:dyDescent="0.3">
      <c r="B59" s="80"/>
      <c r="C59" s="81"/>
      <c r="D59" s="82"/>
      <c r="E59" s="83"/>
      <c r="F59" s="84"/>
      <c r="G59" s="85"/>
    </row>
    <row r="61" spans="2:9" ht="18.75" thickBot="1" x14ac:dyDescent="0.3">
      <c r="B61" s="97" t="s">
        <v>27</v>
      </c>
      <c r="C61" s="97"/>
      <c r="D61" s="97"/>
      <c r="E61" s="97"/>
      <c r="F61" s="97"/>
      <c r="G61" s="97"/>
    </row>
    <row r="62" spans="2:9" x14ac:dyDescent="0.25">
      <c r="B62" s="2" t="s">
        <v>4</v>
      </c>
      <c r="C62" s="3" t="s">
        <v>5</v>
      </c>
      <c r="D62" s="3" t="s">
        <v>6</v>
      </c>
      <c r="E62" s="3" t="s">
        <v>7</v>
      </c>
      <c r="F62" s="3" t="s">
        <v>8</v>
      </c>
      <c r="G62" s="4" t="s">
        <v>9</v>
      </c>
    </row>
    <row r="63" spans="2:9" ht="15.75" thickBot="1" x14ac:dyDescent="0.3">
      <c r="B63" s="5" t="s">
        <v>10</v>
      </c>
      <c r="C63" s="6"/>
      <c r="D63" s="6"/>
      <c r="E63" s="6"/>
      <c r="F63" s="6" t="s">
        <v>11</v>
      </c>
      <c r="G63" s="7" t="s">
        <v>11</v>
      </c>
    </row>
    <row r="64" spans="2:9" ht="15.75" thickTop="1" x14ac:dyDescent="0.25">
      <c r="B64" s="8"/>
      <c r="C64" s="9"/>
      <c r="D64" s="10"/>
      <c r="E64" s="11"/>
      <c r="F64" s="12"/>
      <c r="G64" s="13"/>
    </row>
    <row r="65" spans="2:7" x14ac:dyDescent="0.25">
      <c r="B65" s="14"/>
      <c r="C65" s="15" t="s">
        <v>12</v>
      </c>
      <c r="D65" s="16"/>
      <c r="E65" s="17"/>
      <c r="F65" s="18"/>
      <c r="G65" s="19"/>
    </row>
    <row r="66" spans="2:7" x14ac:dyDescent="0.25">
      <c r="B66" s="14"/>
      <c r="C66" s="15"/>
      <c r="D66" s="16"/>
      <c r="E66" s="17"/>
      <c r="F66" s="18"/>
      <c r="G66" s="19"/>
    </row>
    <row r="67" spans="2:7" x14ac:dyDescent="0.25">
      <c r="B67" s="20"/>
      <c r="C67" s="21" t="s">
        <v>13</v>
      </c>
      <c r="D67" s="16"/>
      <c r="E67" s="17"/>
      <c r="F67" s="22"/>
      <c r="G67" s="23"/>
    </row>
    <row r="68" spans="2:7" x14ac:dyDescent="0.25">
      <c r="B68" s="24" t="s">
        <v>14</v>
      </c>
      <c r="C68" s="25" t="s">
        <v>15</v>
      </c>
      <c r="D68" s="26" t="s">
        <v>16</v>
      </c>
      <c r="E68" s="27" t="s">
        <v>17</v>
      </c>
      <c r="F68" s="22"/>
      <c r="G68" s="28">
        <v>300</v>
      </c>
    </row>
    <row r="69" spans="2:7" x14ac:dyDescent="0.25">
      <c r="B69" s="24"/>
      <c r="C69" s="25"/>
      <c r="D69" s="26"/>
      <c r="E69" s="27"/>
      <c r="F69" s="22"/>
      <c r="G69" s="30"/>
    </row>
    <row r="70" spans="2:7" x14ac:dyDescent="0.25">
      <c r="B70" s="24"/>
      <c r="C70" s="25"/>
      <c r="D70" s="26"/>
      <c r="E70" s="32"/>
      <c r="F70" s="22"/>
      <c r="G70" s="30"/>
    </row>
    <row r="71" spans="2:7" x14ac:dyDescent="0.25">
      <c r="B71" s="24"/>
      <c r="C71" s="25"/>
      <c r="D71" s="16"/>
      <c r="E71" s="33"/>
      <c r="F71" s="22"/>
      <c r="G71" s="34"/>
    </row>
    <row r="72" spans="2:7" x14ac:dyDescent="0.25">
      <c r="B72" s="24"/>
      <c r="C72" s="25"/>
      <c r="D72" s="16"/>
      <c r="E72" s="35"/>
      <c r="F72" s="22"/>
      <c r="G72" s="36"/>
    </row>
    <row r="73" spans="2:7" x14ac:dyDescent="0.25">
      <c r="B73" s="24"/>
      <c r="C73" s="25"/>
      <c r="D73" s="16"/>
      <c r="E73" s="37"/>
      <c r="F73" s="38"/>
      <c r="G73" s="28"/>
    </row>
    <row r="74" spans="2:7" x14ac:dyDescent="0.25">
      <c r="B74" s="39"/>
      <c r="C74" s="40" t="str">
        <f>+C65</f>
        <v>BILL NO. 1 - GENERAL ITEMS</v>
      </c>
      <c r="D74" s="16"/>
      <c r="E74" s="41"/>
      <c r="F74" s="18"/>
      <c r="G74" s="42"/>
    </row>
    <row r="75" spans="2:7" ht="15.75" thickBot="1" x14ac:dyDescent="0.3">
      <c r="B75" s="43"/>
      <c r="C75" s="44" t="s">
        <v>18</v>
      </c>
      <c r="D75" s="45"/>
      <c r="E75" s="46"/>
      <c r="F75" s="47"/>
      <c r="G75" s="48">
        <f>SUM(G67:G74)</f>
        <v>300</v>
      </c>
    </row>
    <row r="76" spans="2:7" x14ac:dyDescent="0.25">
      <c r="B76" s="49"/>
      <c r="C76" s="50"/>
      <c r="D76" s="49"/>
      <c r="E76" s="51"/>
      <c r="F76" s="52"/>
      <c r="G76" s="53"/>
    </row>
    <row r="77" spans="2:7" ht="15.75" thickBot="1" x14ac:dyDescent="0.3">
      <c r="B77" s="54"/>
      <c r="C77" s="55"/>
      <c r="D77" s="54"/>
      <c r="E77" s="56"/>
      <c r="F77" s="57"/>
      <c r="G77" s="58"/>
    </row>
    <row r="78" spans="2:7" ht="17.25" thickBot="1" x14ac:dyDescent="0.3">
      <c r="B78" s="59" t="s">
        <v>4</v>
      </c>
      <c r="C78" s="60" t="s">
        <v>5</v>
      </c>
      <c r="D78" s="60" t="s">
        <v>19</v>
      </c>
      <c r="E78" s="60" t="s">
        <v>20</v>
      </c>
      <c r="F78" s="60" t="s">
        <v>21</v>
      </c>
      <c r="G78" s="61" t="s">
        <v>22</v>
      </c>
    </row>
    <row r="79" spans="2:7" ht="15.75" x14ac:dyDescent="0.25">
      <c r="B79" s="62"/>
      <c r="C79" s="63" t="s">
        <v>23</v>
      </c>
      <c r="D79" s="64"/>
      <c r="E79" s="65"/>
      <c r="F79" s="66"/>
      <c r="G79" s="67"/>
    </row>
    <row r="80" spans="2:7" ht="15.75" x14ac:dyDescent="0.25">
      <c r="B80" s="62"/>
      <c r="C80" s="68"/>
      <c r="D80" s="64"/>
      <c r="E80" s="65"/>
      <c r="F80" s="66"/>
      <c r="G80" s="69"/>
    </row>
    <row r="81" spans="2:7" ht="18" customHeight="1" x14ac:dyDescent="0.25">
      <c r="B81" s="62" t="s">
        <v>1</v>
      </c>
      <c r="C81" s="68" t="s">
        <v>3</v>
      </c>
      <c r="D81" s="64" t="s">
        <v>2</v>
      </c>
      <c r="E81" s="65"/>
      <c r="F81" s="66">
        <v>0.8</v>
      </c>
      <c r="G81" s="69">
        <f>+F81*E81</f>
        <v>0</v>
      </c>
    </row>
    <row r="82" spans="2:7" ht="15.75" x14ac:dyDescent="0.25">
      <c r="B82" s="62"/>
      <c r="C82" s="68"/>
      <c r="D82" s="64"/>
      <c r="E82" s="65"/>
      <c r="F82" s="66"/>
      <c r="G82" s="69"/>
    </row>
    <row r="83" spans="2:7" ht="15.75" x14ac:dyDescent="0.25">
      <c r="B83" s="62"/>
      <c r="C83" s="70"/>
      <c r="D83" s="64"/>
      <c r="E83" s="65"/>
      <c r="F83" s="66"/>
      <c r="G83" s="69"/>
    </row>
    <row r="84" spans="2:7" ht="30.75" x14ac:dyDescent="0.25">
      <c r="B84" s="62" t="s">
        <v>0</v>
      </c>
      <c r="C84" s="68" t="s">
        <v>24</v>
      </c>
      <c r="D84" s="64" t="s">
        <v>25</v>
      </c>
      <c r="E84" s="65">
        <f>ROUND(3000*8*1.1,0)</f>
        <v>26400</v>
      </c>
      <c r="F84" s="66">
        <v>35</v>
      </c>
      <c r="G84" s="69">
        <f>+F84*E84</f>
        <v>924000</v>
      </c>
    </row>
    <row r="85" spans="2:7" ht="15.75" x14ac:dyDescent="0.25">
      <c r="B85" s="62"/>
      <c r="C85" s="71"/>
      <c r="D85" s="64"/>
      <c r="E85" s="65"/>
      <c r="F85" s="66"/>
      <c r="G85" s="69"/>
    </row>
    <row r="86" spans="2:7" ht="15.75" x14ac:dyDescent="0.25">
      <c r="B86" s="62"/>
      <c r="C86" s="71"/>
      <c r="D86" s="64"/>
      <c r="E86" s="66"/>
      <c r="F86" s="66"/>
      <c r="G86" s="69"/>
    </row>
    <row r="87" spans="2:7" ht="15.75" x14ac:dyDescent="0.25">
      <c r="B87" s="62"/>
      <c r="C87" s="68"/>
      <c r="D87" s="64"/>
      <c r="E87" s="65"/>
      <c r="F87" s="66"/>
      <c r="G87" s="72"/>
    </row>
    <row r="88" spans="2:7" ht="15.75" x14ac:dyDescent="0.25">
      <c r="B88" s="62"/>
      <c r="C88" s="71"/>
      <c r="D88" s="64"/>
      <c r="E88" s="66"/>
      <c r="F88" s="66"/>
      <c r="G88" s="69"/>
    </row>
    <row r="89" spans="2:7" ht="15.75" x14ac:dyDescent="0.25">
      <c r="B89" s="62"/>
      <c r="C89" s="71"/>
      <c r="D89" s="65"/>
      <c r="E89" s="65"/>
      <c r="F89" s="66"/>
      <c r="G89" s="73"/>
    </row>
    <row r="90" spans="2:7" ht="15.75" x14ac:dyDescent="0.25">
      <c r="B90" s="62"/>
      <c r="C90" s="74" t="str">
        <f>C79</f>
        <v xml:space="preserve">BILL NO. 2 - DREDGING </v>
      </c>
      <c r="D90" s="71"/>
      <c r="E90" s="75"/>
      <c r="F90" s="76"/>
      <c r="G90" s="73"/>
    </row>
    <row r="91" spans="2:7" ht="16.5" thickBot="1" x14ac:dyDescent="0.3">
      <c r="B91" s="62"/>
      <c r="C91" s="77" t="s">
        <v>18</v>
      </c>
      <c r="D91" s="64"/>
      <c r="E91" s="71"/>
      <c r="F91" s="78"/>
      <c r="G91" s="79">
        <f>SUM(G80:G90)</f>
        <v>924000</v>
      </c>
    </row>
    <row r="92" spans="2:7" ht="17.25" thickTop="1" thickBot="1" x14ac:dyDescent="0.3">
      <c r="B92" s="80"/>
      <c r="C92" s="81"/>
      <c r="D92" s="82"/>
      <c r="E92" s="83"/>
      <c r="F92" s="84"/>
      <c r="G92" s="85"/>
    </row>
    <row r="95" spans="2:7" ht="18.75" thickBot="1" x14ac:dyDescent="0.3">
      <c r="B95" s="98" t="str">
        <f>B61</f>
        <v>EMERGENCY DREDGING OF KANKAN RIVER/ STREAM IN ATIWA WEST DISTRICT</v>
      </c>
      <c r="C95" s="98"/>
      <c r="D95" s="98"/>
      <c r="E95" s="98"/>
      <c r="F95" s="98"/>
      <c r="G95" s="98"/>
    </row>
    <row r="96" spans="2:7" ht="17.25" thickBot="1" x14ac:dyDescent="0.3">
      <c r="B96" s="59" t="s">
        <v>4</v>
      </c>
      <c r="C96" s="60" t="s">
        <v>5</v>
      </c>
      <c r="D96" s="60" t="s">
        <v>19</v>
      </c>
      <c r="E96" s="60" t="s">
        <v>20</v>
      </c>
      <c r="F96" s="60" t="s">
        <v>21</v>
      </c>
      <c r="G96" s="61" t="s">
        <v>22</v>
      </c>
    </row>
    <row r="97" spans="2:7" ht="16.5" x14ac:dyDescent="0.25">
      <c r="B97" s="86"/>
      <c r="C97" s="87"/>
      <c r="D97" s="87"/>
      <c r="E97" s="87"/>
      <c r="F97" s="87"/>
      <c r="G97" s="88"/>
    </row>
    <row r="98" spans="2:7" ht="15.75" x14ac:dyDescent="0.25">
      <c r="B98" s="62"/>
      <c r="C98" s="63" t="s">
        <v>26</v>
      </c>
      <c r="D98" s="64"/>
      <c r="E98" s="65"/>
      <c r="F98" s="66"/>
      <c r="G98" s="67"/>
    </row>
    <row r="99" spans="2:7" ht="15.75" x14ac:dyDescent="0.25">
      <c r="B99" s="62"/>
      <c r="C99" s="68"/>
      <c r="D99" s="64"/>
      <c r="E99" s="65"/>
      <c r="F99" s="66"/>
      <c r="G99" s="69"/>
    </row>
    <row r="100" spans="2:7" ht="15.75" x14ac:dyDescent="0.25">
      <c r="B100" s="62"/>
      <c r="C100" s="68"/>
      <c r="D100" s="64"/>
      <c r="E100" s="65"/>
      <c r="F100" s="66"/>
      <c r="G100" s="69"/>
    </row>
    <row r="101" spans="2:7" ht="15.75" x14ac:dyDescent="0.25">
      <c r="B101" s="62"/>
      <c r="C101" s="68" t="str">
        <f>C74</f>
        <v>BILL NO. 1 - GENERAL ITEMS</v>
      </c>
      <c r="D101" s="64"/>
      <c r="E101" s="65"/>
      <c r="F101" s="66"/>
      <c r="G101" s="69">
        <f>G75</f>
        <v>300</v>
      </c>
    </row>
    <row r="102" spans="2:7" ht="15.75" x14ac:dyDescent="0.25">
      <c r="B102" s="62"/>
      <c r="C102" s="70"/>
      <c r="D102" s="64"/>
      <c r="E102" s="65"/>
      <c r="F102" s="66"/>
      <c r="G102" s="69"/>
    </row>
    <row r="103" spans="2:7" ht="15.75" x14ac:dyDescent="0.25">
      <c r="B103" s="62"/>
      <c r="C103" s="68"/>
      <c r="D103" s="64"/>
      <c r="E103" s="65"/>
      <c r="F103" s="66"/>
      <c r="G103" s="69"/>
    </row>
    <row r="104" spans="2:7" ht="15.75" x14ac:dyDescent="0.25">
      <c r="B104" s="62"/>
      <c r="C104" s="71"/>
      <c r="D104" s="64"/>
      <c r="E104" s="65"/>
      <c r="F104" s="66"/>
      <c r="G104" s="69"/>
    </row>
    <row r="105" spans="2:7" ht="15.75" x14ac:dyDescent="0.25">
      <c r="B105" s="62"/>
      <c r="C105" s="71" t="str">
        <f>C90</f>
        <v xml:space="preserve">BILL NO. 2 - DREDGING </v>
      </c>
      <c r="D105" s="64"/>
      <c r="E105" s="65"/>
      <c r="F105" s="66"/>
      <c r="G105" s="69">
        <f>G91</f>
        <v>924000</v>
      </c>
    </row>
    <row r="106" spans="2:7" ht="15.75" x14ac:dyDescent="0.25">
      <c r="B106" s="62"/>
      <c r="C106" s="71"/>
      <c r="D106" s="64"/>
      <c r="E106" s="65"/>
      <c r="F106" s="66"/>
      <c r="G106" s="69"/>
    </row>
    <row r="107" spans="2:7" ht="15.75" x14ac:dyDescent="0.25">
      <c r="B107" s="62"/>
      <c r="C107" s="71"/>
      <c r="D107" s="64"/>
      <c r="E107" s="66"/>
      <c r="F107" s="66"/>
      <c r="G107" s="69"/>
    </row>
    <row r="108" spans="2:7" ht="15.75" x14ac:dyDescent="0.25">
      <c r="B108" s="62"/>
      <c r="C108" s="68"/>
      <c r="D108" s="64"/>
      <c r="E108" s="65"/>
      <c r="F108" s="66"/>
      <c r="G108" s="72"/>
    </row>
    <row r="109" spans="2:7" ht="15.75" x14ac:dyDescent="0.25">
      <c r="B109" s="62"/>
      <c r="C109" s="71"/>
      <c r="D109" s="64"/>
      <c r="E109" s="66"/>
      <c r="F109" s="66"/>
      <c r="G109" s="69"/>
    </row>
    <row r="110" spans="2:7" ht="15.75" x14ac:dyDescent="0.25">
      <c r="B110" s="62"/>
      <c r="C110" s="71"/>
      <c r="D110" s="65"/>
      <c r="E110" s="65"/>
      <c r="F110" s="66"/>
      <c r="G110" s="73"/>
    </row>
    <row r="111" spans="2:7" ht="15.75" x14ac:dyDescent="0.25">
      <c r="B111" s="62"/>
      <c r="C111" s="74" t="str">
        <f>C98</f>
        <v>SUMMARY</v>
      </c>
      <c r="D111" s="71"/>
      <c r="E111" s="75"/>
      <c r="F111" s="76"/>
      <c r="G111" s="73"/>
    </row>
    <row r="112" spans="2:7" ht="16.5" thickBot="1" x14ac:dyDescent="0.3">
      <c r="B112" s="62"/>
      <c r="C112" s="40" t="s">
        <v>18</v>
      </c>
      <c r="D112" s="64"/>
      <c r="E112" s="71"/>
      <c r="F112" s="78"/>
      <c r="G112" s="79">
        <f>SUM(G99:G111)</f>
        <v>924300</v>
      </c>
    </row>
    <row r="113" spans="2:7" ht="17.25" thickTop="1" thickBot="1" x14ac:dyDescent="0.3">
      <c r="B113" s="80"/>
      <c r="C113" s="81"/>
      <c r="D113" s="82"/>
      <c r="E113" s="83"/>
      <c r="F113" s="84"/>
      <c r="G113" s="85"/>
    </row>
    <row r="116" spans="2:7" ht="18.75" thickBot="1" x14ac:dyDescent="0.3">
      <c r="B116" s="97" t="s">
        <v>28</v>
      </c>
      <c r="C116" s="97"/>
      <c r="D116" s="97"/>
      <c r="E116" s="97"/>
      <c r="F116" s="97"/>
      <c r="G116" s="97"/>
    </row>
    <row r="117" spans="2:7" x14ac:dyDescent="0.25">
      <c r="B117" s="2" t="s">
        <v>4</v>
      </c>
      <c r="C117" s="3" t="s">
        <v>5</v>
      </c>
      <c r="D117" s="3" t="s">
        <v>6</v>
      </c>
      <c r="E117" s="3" t="s">
        <v>7</v>
      </c>
      <c r="F117" s="3" t="s">
        <v>8</v>
      </c>
      <c r="G117" s="4" t="s">
        <v>9</v>
      </c>
    </row>
    <row r="118" spans="2:7" ht="15.75" thickBot="1" x14ac:dyDescent="0.3">
      <c r="B118" s="5" t="s">
        <v>10</v>
      </c>
      <c r="C118" s="6"/>
      <c r="D118" s="6"/>
      <c r="E118" s="6"/>
      <c r="F118" s="6" t="s">
        <v>11</v>
      </c>
      <c r="G118" s="7" t="s">
        <v>11</v>
      </c>
    </row>
    <row r="119" spans="2:7" ht="15.75" thickTop="1" x14ac:dyDescent="0.25">
      <c r="B119" s="8"/>
      <c r="C119" s="9"/>
      <c r="D119" s="10"/>
      <c r="E119" s="11"/>
      <c r="F119" s="12"/>
      <c r="G119" s="13"/>
    </row>
    <row r="120" spans="2:7" x14ac:dyDescent="0.25">
      <c r="B120" s="14"/>
      <c r="C120" s="15" t="s">
        <v>12</v>
      </c>
      <c r="D120" s="16"/>
      <c r="E120" s="17"/>
      <c r="F120" s="18"/>
      <c r="G120" s="19"/>
    </row>
    <row r="121" spans="2:7" x14ac:dyDescent="0.25">
      <c r="B121" s="14"/>
      <c r="C121" s="15"/>
      <c r="D121" s="16"/>
      <c r="E121" s="17"/>
      <c r="F121" s="18"/>
      <c r="G121" s="19"/>
    </row>
    <row r="122" spans="2:7" x14ac:dyDescent="0.25">
      <c r="B122" s="20"/>
      <c r="C122" s="21" t="s">
        <v>13</v>
      </c>
      <c r="D122" s="16"/>
      <c r="E122" s="17"/>
      <c r="F122" s="22"/>
      <c r="G122" s="23"/>
    </row>
    <row r="123" spans="2:7" x14ac:dyDescent="0.25">
      <c r="B123" s="24" t="s">
        <v>14</v>
      </c>
      <c r="C123" s="25" t="s">
        <v>15</v>
      </c>
      <c r="D123" s="26" t="s">
        <v>16</v>
      </c>
      <c r="E123" s="27" t="s">
        <v>17</v>
      </c>
      <c r="F123" s="22"/>
      <c r="G123" s="28">
        <v>150</v>
      </c>
    </row>
    <row r="124" spans="2:7" x14ac:dyDescent="0.25">
      <c r="B124" s="24"/>
      <c r="C124" s="25"/>
      <c r="D124" s="26"/>
      <c r="E124" s="27"/>
      <c r="F124" s="22"/>
      <c r="G124" s="30"/>
    </row>
    <row r="125" spans="2:7" x14ac:dyDescent="0.25">
      <c r="B125" s="24"/>
      <c r="C125" s="25"/>
      <c r="D125" s="26"/>
      <c r="E125" s="32"/>
      <c r="F125" s="22"/>
      <c r="G125" s="30"/>
    </row>
    <row r="126" spans="2:7" x14ac:dyDescent="0.25">
      <c r="B126" s="24"/>
      <c r="C126" s="25"/>
      <c r="D126" s="16"/>
      <c r="E126" s="33"/>
      <c r="F126" s="22"/>
      <c r="G126" s="34"/>
    </row>
    <row r="127" spans="2:7" x14ac:dyDescent="0.25">
      <c r="B127" s="24"/>
      <c r="C127" s="25"/>
      <c r="D127" s="16"/>
      <c r="E127" s="35"/>
      <c r="F127" s="22"/>
      <c r="G127" s="36"/>
    </row>
    <row r="128" spans="2:7" x14ac:dyDescent="0.25">
      <c r="B128" s="24"/>
      <c r="C128" s="25"/>
      <c r="D128" s="16"/>
      <c r="E128" s="37"/>
      <c r="F128" s="38"/>
      <c r="G128" s="28"/>
    </row>
    <row r="129" spans="2:7" x14ac:dyDescent="0.25">
      <c r="B129" s="39"/>
      <c r="C129" s="40" t="str">
        <f>+C120</f>
        <v>BILL NO. 1 - GENERAL ITEMS</v>
      </c>
      <c r="D129" s="16"/>
      <c r="E129" s="41"/>
      <c r="F129" s="18"/>
      <c r="G129" s="42"/>
    </row>
    <row r="130" spans="2:7" ht="15.75" thickBot="1" x14ac:dyDescent="0.3">
      <c r="B130" s="43"/>
      <c r="C130" s="44" t="s">
        <v>18</v>
      </c>
      <c r="D130" s="45"/>
      <c r="E130" s="46"/>
      <c r="F130" s="47"/>
      <c r="G130" s="48">
        <f>SUM(G122:G129)</f>
        <v>150</v>
      </c>
    </row>
    <row r="131" spans="2:7" x14ac:dyDescent="0.25">
      <c r="B131" s="49"/>
      <c r="C131" s="50"/>
      <c r="D131" s="49"/>
      <c r="E131" s="51"/>
      <c r="F131" s="52"/>
      <c r="G131" s="53"/>
    </row>
    <row r="132" spans="2:7" ht="15.75" thickBot="1" x14ac:dyDescent="0.3">
      <c r="B132" s="54"/>
      <c r="C132" s="55"/>
      <c r="D132" s="54"/>
      <c r="E132" s="56"/>
      <c r="F132" s="57"/>
      <c r="G132" s="58"/>
    </row>
    <row r="133" spans="2:7" ht="17.25" thickBot="1" x14ac:dyDescent="0.3">
      <c r="B133" s="59" t="s">
        <v>4</v>
      </c>
      <c r="C133" s="60" t="s">
        <v>5</v>
      </c>
      <c r="D133" s="60" t="s">
        <v>19</v>
      </c>
      <c r="E133" s="60" t="s">
        <v>20</v>
      </c>
      <c r="F133" s="60" t="s">
        <v>21</v>
      </c>
      <c r="G133" s="61" t="s">
        <v>22</v>
      </c>
    </row>
    <row r="134" spans="2:7" ht="15.75" x14ac:dyDescent="0.25">
      <c r="B134" s="62"/>
      <c r="C134" s="63" t="s">
        <v>23</v>
      </c>
      <c r="D134" s="64"/>
      <c r="E134" s="65"/>
      <c r="F134" s="66"/>
      <c r="G134" s="67"/>
    </row>
    <row r="135" spans="2:7" ht="15.75" x14ac:dyDescent="0.25">
      <c r="B135" s="62"/>
      <c r="C135" s="68"/>
      <c r="D135" s="64"/>
      <c r="E135" s="65"/>
      <c r="F135" s="66"/>
      <c r="G135" s="69"/>
    </row>
    <row r="136" spans="2:7" ht="18" customHeight="1" x14ac:dyDescent="0.25">
      <c r="B136" s="62" t="s">
        <v>1</v>
      </c>
      <c r="C136" s="68" t="s">
        <v>3</v>
      </c>
      <c r="D136" s="64" t="s">
        <v>2</v>
      </c>
      <c r="E136" s="65"/>
      <c r="F136" s="66">
        <v>0.8</v>
      </c>
      <c r="G136" s="69">
        <f>+F136*E136</f>
        <v>0</v>
      </c>
    </row>
    <row r="137" spans="2:7" ht="15.75" x14ac:dyDescent="0.25">
      <c r="B137" s="62"/>
      <c r="C137" s="68"/>
      <c r="D137" s="64"/>
      <c r="E137" s="65"/>
      <c r="F137" s="66"/>
      <c r="G137" s="69"/>
    </row>
    <row r="138" spans="2:7" ht="15.75" x14ac:dyDescent="0.25">
      <c r="B138" s="62"/>
      <c r="C138" s="70"/>
      <c r="D138" s="64"/>
      <c r="E138" s="65"/>
      <c r="F138" s="66"/>
      <c r="G138" s="69"/>
    </row>
    <row r="139" spans="2:7" ht="30.75" x14ac:dyDescent="0.25">
      <c r="B139" s="62" t="s">
        <v>0</v>
      </c>
      <c r="C139" s="68" t="s">
        <v>24</v>
      </c>
      <c r="D139" s="64" t="s">
        <v>25</v>
      </c>
      <c r="E139" s="65">
        <f>ROUND(1000*5.8*0.8,0)</f>
        <v>4640</v>
      </c>
      <c r="F139" s="66">
        <v>35</v>
      </c>
      <c r="G139" s="69">
        <f>+F139*E139</f>
        <v>162400</v>
      </c>
    </row>
    <row r="140" spans="2:7" ht="15.75" x14ac:dyDescent="0.25">
      <c r="B140" s="62"/>
      <c r="C140" s="71"/>
      <c r="D140" s="64"/>
      <c r="E140" s="65"/>
      <c r="F140" s="66"/>
      <c r="G140" s="69"/>
    </row>
    <row r="141" spans="2:7" ht="15.75" x14ac:dyDescent="0.25">
      <c r="B141" s="62"/>
      <c r="C141" s="71"/>
      <c r="D141" s="64"/>
      <c r="E141" s="66"/>
      <c r="F141" s="66"/>
      <c r="G141" s="69"/>
    </row>
    <row r="142" spans="2:7" ht="15.75" x14ac:dyDescent="0.25">
      <c r="B142" s="62"/>
      <c r="C142" s="68"/>
      <c r="D142" s="64"/>
      <c r="E142" s="65"/>
      <c r="F142" s="66"/>
      <c r="G142" s="72"/>
    </row>
    <row r="143" spans="2:7" ht="15.75" x14ac:dyDescent="0.25">
      <c r="B143" s="62"/>
      <c r="C143" s="71"/>
      <c r="D143" s="64"/>
      <c r="E143" s="66"/>
      <c r="F143" s="66"/>
      <c r="G143" s="69"/>
    </row>
    <row r="144" spans="2:7" ht="15.75" x14ac:dyDescent="0.25">
      <c r="B144" s="62"/>
      <c r="C144" s="71"/>
      <c r="D144" s="65"/>
      <c r="E144" s="65"/>
      <c r="F144" s="66"/>
      <c r="G144" s="73"/>
    </row>
    <row r="145" spans="2:7" ht="15.75" x14ac:dyDescent="0.25">
      <c r="B145" s="62"/>
      <c r="C145" s="74" t="str">
        <f>C134</f>
        <v xml:space="preserve">BILL NO. 2 - DREDGING </v>
      </c>
      <c r="D145" s="71"/>
      <c r="E145" s="75"/>
      <c r="F145" s="76"/>
      <c r="G145" s="73"/>
    </row>
    <row r="146" spans="2:7" ht="16.5" thickBot="1" x14ac:dyDescent="0.3">
      <c r="B146" s="62"/>
      <c r="C146" s="77" t="s">
        <v>18</v>
      </c>
      <c r="D146" s="64"/>
      <c r="E146" s="71"/>
      <c r="F146" s="78"/>
      <c r="G146" s="79">
        <f>SUM(G135:G145)</f>
        <v>162400</v>
      </c>
    </row>
    <row r="147" spans="2:7" ht="17.25" thickTop="1" thickBot="1" x14ac:dyDescent="0.3">
      <c r="B147" s="80"/>
      <c r="C147" s="81"/>
      <c r="D147" s="82"/>
      <c r="E147" s="83"/>
      <c r="F147" s="84"/>
      <c r="G147" s="85"/>
    </row>
    <row r="150" spans="2:7" ht="18.75" thickBot="1" x14ac:dyDescent="0.3">
      <c r="B150" s="98" t="str">
        <f>B116</f>
        <v>EMERGENCY DREDGING OF AKOTUANIE RIVER/ STREAM IN ATIWA WEST DISTRICT</v>
      </c>
      <c r="C150" s="98"/>
      <c r="D150" s="98"/>
      <c r="E150" s="98"/>
      <c r="F150" s="98"/>
      <c r="G150" s="98"/>
    </row>
    <row r="151" spans="2:7" ht="17.25" thickBot="1" x14ac:dyDescent="0.3">
      <c r="B151" s="59" t="s">
        <v>4</v>
      </c>
      <c r="C151" s="60" t="s">
        <v>5</v>
      </c>
      <c r="D151" s="60" t="s">
        <v>19</v>
      </c>
      <c r="E151" s="60" t="s">
        <v>20</v>
      </c>
      <c r="F151" s="60" t="s">
        <v>21</v>
      </c>
      <c r="G151" s="61" t="s">
        <v>22</v>
      </c>
    </row>
    <row r="152" spans="2:7" ht="16.5" x14ac:dyDescent="0.25">
      <c r="B152" s="86"/>
      <c r="C152" s="87"/>
      <c r="D152" s="87"/>
      <c r="E152" s="87"/>
      <c r="F152" s="87"/>
      <c r="G152" s="88"/>
    </row>
    <row r="153" spans="2:7" ht="15.75" x14ac:dyDescent="0.25">
      <c r="B153" s="62"/>
      <c r="C153" s="63" t="s">
        <v>26</v>
      </c>
      <c r="D153" s="64"/>
      <c r="E153" s="65"/>
      <c r="F153" s="66"/>
      <c r="G153" s="67"/>
    </row>
    <row r="154" spans="2:7" ht="15.75" x14ac:dyDescent="0.25">
      <c r="B154" s="62"/>
      <c r="C154" s="68"/>
      <c r="D154" s="64"/>
      <c r="E154" s="65"/>
      <c r="F154" s="66"/>
      <c r="G154" s="69"/>
    </row>
    <row r="155" spans="2:7" ht="15.75" x14ac:dyDescent="0.25">
      <c r="B155" s="62"/>
      <c r="C155" s="68"/>
      <c r="D155" s="64"/>
      <c r="E155" s="65"/>
      <c r="F155" s="66"/>
      <c r="G155" s="69"/>
    </row>
    <row r="156" spans="2:7" ht="15.75" x14ac:dyDescent="0.25">
      <c r="B156" s="62"/>
      <c r="C156" s="68" t="str">
        <f>C129</f>
        <v>BILL NO. 1 - GENERAL ITEMS</v>
      </c>
      <c r="D156" s="64"/>
      <c r="E156" s="65"/>
      <c r="F156" s="66"/>
      <c r="G156" s="69">
        <f>G130</f>
        <v>150</v>
      </c>
    </row>
    <row r="157" spans="2:7" ht="15.75" x14ac:dyDescent="0.25">
      <c r="B157" s="62"/>
      <c r="C157" s="70"/>
      <c r="D157" s="64"/>
      <c r="E157" s="65"/>
      <c r="F157" s="66"/>
      <c r="G157" s="69"/>
    </row>
    <row r="158" spans="2:7" ht="15.75" x14ac:dyDescent="0.25">
      <c r="B158" s="62"/>
      <c r="C158" s="68"/>
      <c r="D158" s="64"/>
      <c r="E158" s="65"/>
      <c r="F158" s="66"/>
      <c r="G158" s="69"/>
    </row>
    <row r="159" spans="2:7" ht="15.75" x14ac:dyDescent="0.25">
      <c r="B159" s="62"/>
      <c r="C159" s="71"/>
      <c r="D159" s="64"/>
      <c r="E159" s="65"/>
      <c r="F159" s="66"/>
      <c r="G159" s="69"/>
    </row>
    <row r="160" spans="2:7" ht="15.75" x14ac:dyDescent="0.25">
      <c r="B160" s="62"/>
      <c r="C160" s="71" t="str">
        <f>C145</f>
        <v xml:space="preserve">BILL NO. 2 - DREDGING </v>
      </c>
      <c r="D160" s="64"/>
      <c r="E160" s="65"/>
      <c r="F160" s="66"/>
      <c r="G160" s="69">
        <f>G146</f>
        <v>162400</v>
      </c>
    </row>
    <row r="161" spans="2:7" ht="15.75" x14ac:dyDescent="0.25">
      <c r="B161" s="62"/>
      <c r="C161" s="71"/>
      <c r="D161" s="64"/>
      <c r="E161" s="65"/>
      <c r="F161" s="66"/>
      <c r="G161" s="69"/>
    </row>
    <row r="162" spans="2:7" ht="15.75" x14ac:dyDescent="0.25">
      <c r="B162" s="62"/>
      <c r="C162" s="71"/>
      <c r="D162" s="64"/>
      <c r="E162" s="66"/>
      <c r="F162" s="66"/>
      <c r="G162" s="69"/>
    </row>
    <row r="163" spans="2:7" ht="15.75" x14ac:dyDescent="0.25">
      <c r="B163" s="62"/>
      <c r="C163" s="68"/>
      <c r="D163" s="64"/>
      <c r="E163" s="65"/>
      <c r="F163" s="66"/>
      <c r="G163" s="72"/>
    </row>
    <row r="164" spans="2:7" ht="15.75" x14ac:dyDescent="0.25">
      <c r="B164" s="62"/>
      <c r="C164" s="71"/>
      <c r="D164" s="64"/>
      <c r="E164" s="66"/>
      <c r="F164" s="66"/>
      <c r="G164" s="69"/>
    </row>
    <row r="165" spans="2:7" ht="15.75" x14ac:dyDescent="0.25">
      <c r="B165" s="62"/>
      <c r="C165" s="71"/>
      <c r="D165" s="65"/>
      <c r="E165" s="65"/>
      <c r="F165" s="66"/>
      <c r="G165" s="73"/>
    </row>
    <row r="166" spans="2:7" ht="15.75" x14ac:dyDescent="0.25">
      <c r="B166" s="62"/>
      <c r="C166" s="74" t="str">
        <f>C153</f>
        <v>SUMMARY</v>
      </c>
      <c r="D166" s="71"/>
      <c r="E166" s="75"/>
      <c r="F166" s="76"/>
      <c r="G166" s="73"/>
    </row>
    <row r="167" spans="2:7" ht="16.5" thickBot="1" x14ac:dyDescent="0.3">
      <c r="B167" s="62"/>
      <c r="C167" s="40" t="s">
        <v>18</v>
      </c>
      <c r="D167" s="64"/>
      <c r="E167" s="71"/>
      <c r="F167" s="78"/>
      <c r="G167" s="79">
        <f>SUM(G154:G166)</f>
        <v>162550</v>
      </c>
    </row>
    <row r="168" spans="2:7" ht="17.25" thickTop="1" thickBot="1" x14ac:dyDescent="0.3">
      <c r="B168" s="80"/>
      <c r="C168" s="81"/>
      <c r="D168" s="82"/>
      <c r="E168" s="83"/>
      <c r="F168" s="84"/>
      <c r="G168" s="85"/>
    </row>
    <row r="170" spans="2:7" ht="18.75" thickBot="1" x14ac:dyDescent="0.3">
      <c r="B170" s="97" t="s">
        <v>29</v>
      </c>
      <c r="C170" s="97"/>
      <c r="D170" s="97"/>
      <c r="E170" s="97"/>
      <c r="F170" s="97"/>
      <c r="G170" s="97"/>
    </row>
    <row r="171" spans="2:7" x14ac:dyDescent="0.25">
      <c r="B171" s="2" t="s">
        <v>4</v>
      </c>
      <c r="C171" s="3" t="s">
        <v>5</v>
      </c>
      <c r="D171" s="3" t="s">
        <v>6</v>
      </c>
      <c r="E171" s="3" t="s">
        <v>7</v>
      </c>
      <c r="F171" s="3" t="s">
        <v>8</v>
      </c>
      <c r="G171" s="4" t="s">
        <v>9</v>
      </c>
    </row>
    <row r="172" spans="2:7" ht="15.75" thickBot="1" x14ac:dyDescent="0.3">
      <c r="B172" s="5" t="s">
        <v>10</v>
      </c>
      <c r="C172" s="6"/>
      <c r="D172" s="6"/>
      <c r="E172" s="6"/>
      <c r="F172" s="6" t="s">
        <v>11</v>
      </c>
      <c r="G172" s="7" t="s">
        <v>11</v>
      </c>
    </row>
    <row r="173" spans="2:7" ht="15.75" thickTop="1" x14ac:dyDescent="0.25">
      <c r="B173" s="8"/>
      <c r="C173" s="9"/>
      <c r="D173" s="10"/>
      <c r="E173" s="11"/>
      <c r="F173" s="12"/>
      <c r="G173" s="13"/>
    </row>
    <row r="174" spans="2:7" x14ac:dyDescent="0.25">
      <c r="B174" s="14"/>
      <c r="C174" s="15" t="s">
        <v>12</v>
      </c>
      <c r="D174" s="16"/>
      <c r="E174" s="17"/>
      <c r="F174" s="18"/>
      <c r="G174" s="19"/>
    </row>
    <row r="175" spans="2:7" x14ac:dyDescent="0.25">
      <c r="B175" s="14"/>
      <c r="C175" s="15"/>
      <c r="D175" s="16"/>
      <c r="E175" s="17"/>
      <c r="F175" s="18"/>
      <c r="G175" s="19"/>
    </row>
    <row r="176" spans="2:7" x14ac:dyDescent="0.25">
      <c r="B176" s="20"/>
      <c r="C176" s="21" t="s">
        <v>13</v>
      </c>
      <c r="D176" s="16"/>
      <c r="E176" s="17"/>
      <c r="F176" s="22"/>
      <c r="G176" s="23"/>
    </row>
    <row r="177" spans="2:7" x14ac:dyDescent="0.25">
      <c r="B177" s="24" t="s">
        <v>14</v>
      </c>
      <c r="C177" s="25" t="s">
        <v>15</v>
      </c>
      <c r="D177" s="26" t="s">
        <v>16</v>
      </c>
      <c r="E177" s="27" t="s">
        <v>17</v>
      </c>
      <c r="F177" s="22"/>
      <c r="G177" s="28">
        <v>200</v>
      </c>
    </row>
    <row r="178" spans="2:7" x14ac:dyDescent="0.25">
      <c r="B178" s="24"/>
      <c r="C178" s="25"/>
      <c r="D178" s="26"/>
      <c r="E178" s="27"/>
      <c r="F178" s="22"/>
      <c r="G178" s="30"/>
    </row>
    <row r="179" spans="2:7" x14ac:dyDescent="0.25">
      <c r="B179" s="24"/>
      <c r="C179" s="25"/>
      <c r="D179" s="26"/>
      <c r="E179" s="32"/>
      <c r="F179" s="22"/>
      <c r="G179" s="30"/>
    </row>
    <row r="180" spans="2:7" x14ac:dyDescent="0.25">
      <c r="B180" s="24"/>
      <c r="C180" s="25"/>
      <c r="D180" s="16"/>
      <c r="E180" s="33"/>
      <c r="F180" s="22"/>
      <c r="G180" s="34"/>
    </row>
    <row r="181" spans="2:7" x14ac:dyDescent="0.25">
      <c r="B181" s="24"/>
      <c r="C181" s="25"/>
      <c r="D181" s="16"/>
      <c r="E181" s="35"/>
      <c r="F181" s="22"/>
      <c r="G181" s="36"/>
    </row>
    <row r="182" spans="2:7" x14ac:dyDescent="0.25">
      <c r="B182" s="24"/>
      <c r="C182" s="25"/>
      <c r="D182" s="16"/>
      <c r="E182" s="37"/>
      <c r="F182" s="38"/>
      <c r="G182" s="28"/>
    </row>
    <row r="183" spans="2:7" x14ac:dyDescent="0.25">
      <c r="B183" s="39"/>
      <c r="C183" s="40" t="str">
        <f>+C174</f>
        <v>BILL NO. 1 - GENERAL ITEMS</v>
      </c>
      <c r="D183" s="16"/>
      <c r="E183" s="41"/>
      <c r="F183" s="18"/>
      <c r="G183" s="42"/>
    </row>
    <row r="184" spans="2:7" ht="15.75" thickBot="1" x14ac:dyDescent="0.3">
      <c r="B184" s="43"/>
      <c r="C184" s="44" t="s">
        <v>18</v>
      </c>
      <c r="D184" s="45"/>
      <c r="E184" s="46"/>
      <c r="F184" s="47"/>
      <c r="G184" s="48">
        <f>SUM(G176:G183)</f>
        <v>200</v>
      </c>
    </row>
    <row r="185" spans="2:7" x14ac:dyDescent="0.25">
      <c r="B185" s="49"/>
      <c r="C185" s="50"/>
      <c r="D185" s="49"/>
      <c r="E185" s="51"/>
      <c r="F185" s="52"/>
      <c r="G185" s="53"/>
    </row>
    <row r="186" spans="2:7" ht="15.75" thickBot="1" x14ac:dyDescent="0.3">
      <c r="B186" s="54"/>
      <c r="C186" s="55"/>
      <c r="D186" s="54"/>
      <c r="E186" s="56"/>
      <c r="F186" s="57"/>
      <c r="G186" s="58"/>
    </row>
    <row r="187" spans="2:7" ht="17.25" thickBot="1" x14ac:dyDescent="0.3">
      <c r="B187" s="59" t="s">
        <v>4</v>
      </c>
      <c r="C187" s="60" t="s">
        <v>5</v>
      </c>
      <c r="D187" s="60" t="s">
        <v>19</v>
      </c>
      <c r="E187" s="60" t="s">
        <v>20</v>
      </c>
      <c r="F187" s="60" t="s">
        <v>21</v>
      </c>
      <c r="G187" s="61" t="s">
        <v>22</v>
      </c>
    </row>
    <row r="188" spans="2:7" ht="15.75" x14ac:dyDescent="0.25">
      <c r="B188" s="62"/>
      <c r="C188" s="63" t="s">
        <v>23</v>
      </c>
      <c r="D188" s="64"/>
      <c r="E188" s="65"/>
      <c r="F188" s="66"/>
      <c r="G188" s="67"/>
    </row>
    <row r="189" spans="2:7" ht="15.75" x14ac:dyDescent="0.25">
      <c r="B189" s="62"/>
      <c r="C189" s="68"/>
      <c r="D189" s="64"/>
      <c r="E189" s="65"/>
      <c r="F189" s="66"/>
      <c r="G189" s="69"/>
    </row>
    <row r="190" spans="2:7" ht="18" customHeight="1" x14ac:dyDescent="0.25">
      <c r="B190" s="62" t="s">
        <v>1</v>
      </c>
      <c r="C190" s="68" t="s">
        <v>3</v>
      </c>
      <c r="D190" s="64" t="s">
        <v>2</v>
      </c>
      <c r="E190" s="65"/>
      <c r="F190" s="66">
        <v>0.8</v>
      </c>
      <c r="G190" s="69">
        <f>+F190*E190</f>
        <v>0</v>
      </c>
    </row>
    <row r="191" spans="2:7" ht="15.75" x14ac:dyDescent="0.25">
      <c r="B191" s="62"/>
      <c r="C191" s="68"/>
      <c r="D191" s="64"/>
      <c r="E191" s="65"/>
      <c r="F191" s="66"/>
      <c r="G191" s="69"/>
    </row>
    <row r="192" spans="2:7" ht="15.75" x14ac:dyDescent="0.25">
      <c r="B192" s="62"/>
      <c r="C192" s="70"/>
      <c r="D192" s="64"/>
      <c r="E192" s="65"/>
      <c r="F192" s="66"/>
      <c r="G192" s="69"/>
    </row>
    <row r="193" spans="2:7" ht="30.75" x14ac:dyDescent="0.25">
      <c r="B193" s="62" t="s">
        <v>0</v>
      </c>
      <c r="C193" s="68" t="s">
        <v>24</v>
      </c>
      <c r="D193" s="64" t="s">
        <v>25</v>
      </c>
      <c r="E193" s="65">
        <f>ROUND(800*7.8*1,0)</f>
        <v>6240</v>
      </c>
      <c r="F193" s="66">
        <v>35</v>
      </c>
      <c r="G193" s="69">
        <f>+F193*E193</f>
        <v>218400</v>
      </c>
    </row>
    <row r="194" spans="2:7" ht="15.75" x14ac:dyDescent="0.25">
      <c r="B194" s="62"/>
      <c r="C194" s="71"/>
      <c r="D194" s="64"/>
      <c r="E194" s="65"/>
      <c r="F194" s="66"/>
      <c r="G194" s="69"/>
    </row>
    <row r="195" spans="2:7" ht="15.75" x14ac:dyDescent="0.25">
      <c r="B195" s="62"/>
      <c r="C195" s="71"/>
      <c r="D195" s="64"/>
      <c r="E195" s="66"/>
      <c r="F195" s="66"/>
      <c r="G195" s="69"/>
    </row>
    <row r="196" spans="2:7" ht="15.75" x14ac:dyDescent="0.25">
      <c r="B196" s="62"/>
      <c r="C196" s="68"/>
      <c r="D196" s="64"/>
      <c r="E196" s="65"/>
      <c r="F196" s="66"/>
      <c r="G196" s="72"/>
    </row>
    <row r="197" spans="2:7" ht="15.75" x14ac:dyDescent="0.25">
      <c r="B197" s="62"/>
      <c r="C197" s="71"/>
      <c r="D197" s="64"/>
      <c r="E197" s="66"/>
      <c r="F197" s="66"/>
      <c r="G197" s="69"/>
    </row>
    <row r="198" spans="2:7" ht="15.75" x14ac:dyDescent="0.25">
      <c r="B198" s="62"/>
      <c r="C198" s="71"/>
      <c r="D198" s="65"/>
      <c r="E198" s="65"/>
      <c r="F198" s="66"/>
      <c r="G198" s="73"/>
    </row>
    <row r="199" spans="2:7" ht="15.75" x14ac:dyDescent="0.25">
      <c r="B199" s="62"/>
      <c r="C199" s="74" t="str">
        <f>C188</f>
        <v xml:space="preserve">BILL NO. 2 - DREDGING </v>
      </c>
      <c r="D199" s="71"/>
      <c r="E199" s="75"/>
      <c r="F199" s="76"/>
      <c r="G199" s="73"/>
    </row>
    <row r="200" spans="2:7" ht="16.5" thickBot="1" x14ac:dyDescent="0.3">
      <c r="B200" s="62"/>
      <c r="C200" s="77" t="s">
        <v>18</v>
      </c>
      <c r="D200" s="64"/>
      <c r="E200" s="71"/>
      <c r="F200" s="78"/>
      <c r="G200" s="79">
        <f>SUM(G189:G199)</f>
        <v>218400</v>
      </c>
    </row>
    <row r="201" spans="2:7" ht="17.25" thickTop="1" thickBot="1" x14ac:dyDescent="0.3">
      <c r="B201" s="80"/>
      <c r="C201" s="81"/>
      <c r="D201" s="82"/>
      <c r="E201" s="83"/>
      <c r="F201" s="84"/>
      <c r="G201" s="85"/>
    </row>
    <row r="204" spans="2:7" ht="18.75" thickBot="1" x14ac:dyDescent="0.3">
      <c r="B204" s="98" t="str">
        <f>B170</f>
        <v>EMERGENCY DREDGING OF BABITRI RIVER/ STREAM IN ATIWA WEST DISTRICT</v>
      </c>
      <c r="C204" s="98"/>
      <c r="D204" s="98"/>
      <c r="E204" s="98"/>
      <c r="F204" s="98"/>
      <c r="G204" s="98"/>
    </row>
    <row r="205" spans="2:7" ht="17.25" thickBot="1" x14ac:dyDescent="0.3">
      <c r="B205" s="59" t="s">
        <v>4</v>
      </c>
      <c r="C205" s="60" t="s">
        <v>5</v>
      </c>
      <c r="D205" s="60" t="s">
        <v>19</v>
      </c>
      <c r="E205" s="60" t="s">
        <v>20</v>
      </c>
      <c r="F205" s="60" t="s">
        <v>21</v>
      </c>
      <c r="G205" s="61" t="s">
        <v>22</v>
      </c>
    </row>
    <row r="206" spans="2:7" ht="16.5" x14ac:dyDescent="0.25">
      <c r="B206" s="86"/>
      <c r="C206" s="87"/>
      <c r="D206" s="87"/>
      <c r="E206" s="87"/>
      <c r="F206" s="87"/>
      <c r="G206" s="88"/>
    </row>
    <row r="207" spans="2:7" ht="15.75" x14ac:dyDescent="0.25">
      <c r="B207" s="62"/>
      <c r="C207" s="63" t="s">
        <v>26</v>
      </c>
      <c r="D207" s="64"/>
      <c r="E207" s="65"/>
      <c r="F207" s="66"/>
      <c r="G207" s="67"/>
    </row>
    <row r="208" spans="2:7" ht="15.75" x14ac:dyDescent="0.25">
      <c r="B208" s="62"/>
      <c r="C208" s="68"/>
      <c r="D208" s="64"/>
      <c r="E208" s="65"/>
      <c r="F208" s="66"/>
      <c r="G208" s="69"/>
    </row>
    <row r="209" spans="2:7" ht="15.75" x14ac:dyDescent="0.25">
      <c r="B209" s="62"/>
      <c r="C209" s="68"/>
      <c r="D209" s="64"/>
      <c r="E209" s="65"/>
      <c r="F209" s="66"/>
      <c r="G209" s="69"/>
    </row>
    <row r="210" spans="2:7" ht="15.75" x14ac:dyDescent="0.25">
      <c r="B210" s="62"/>
      <c r="C210" s="68" t="str">
        <f>C183</f>
        <v>BILL NO. 1 - GENERAL ITEMS</v>
      </c>
      <c r="D210" s="64"/>
      <c r="E210" s="65"/>
      <c r="F210" s="66"/>
      <c r="G210" s="69">
        <f>G184</f>
        <v>200</v>
      </c>
    </row>
    <row r="211" spans="2:7" ht="15.75" x14ac:dyDescent="0.25">
      <c r="B211" s="62"/>
      <c r="C211" s="70"/>
      <c r="D211" s="64"/>
      <c r="E211" s="65"/>
      <c r="F211" s="66"/>
      <c r="G211" s="69"/>
    </row>
    <row r="212" spans="2:7" ht="15.75" x14ac:dyDescent="0.25">
      <c r="B212" s="62"/>
      <c r="C212" s="68"/>
      <c r="D212" s="64"/>
      <c r="E212" s="65"/>
      <c r="F212" s="66"/>
      <c r="G212" s="69"/>
    </row>
    <row r="213" spans="2:7" ht="15.75" x14ac:dyDescent="0.25">
      <c r="B213" s="62"/>
      <c r="C213" s="71"/>
      <c r="D213" s="64"/>
      <c r="E213" s="65"/>
      <c r="F213" s="66"/>
      <c r="G213" s="69"/>
    </row>
    <row r="214" spans="2:7" ht="15.75" x14ac:dyDescent="0.25">
      <c r="B214" s="62"/>
      <c r="C214" s="71" t="str">
        <f>C199</f>
        <v xml:space="preserve">BILL NO. 2 - DREDGING </v>
      </c>
      <c r="D214" s="64"/>
      <c r="E214" s="65"/>
      <c r="F214" s="66"/>
      <c r="G214" s="69">
        <f>G200</f>
        <v>218400</v>
      </c>
    </row>
    <row r="215" spans="2:7" ht="15.75" x14ac:dyDescent="0.25">
      <c r="B215" s="62"/>
      <c r="C215" s="71"/>
      <c r="D215" s="64"/>
      <c r="E215" s="65"/>
      <c r="F215" s="66"/>
      <c r="G215" s="69"/>
    </row>
    <row r="216" spans="2:7" ht="15.75" x14ac:dyDescent="0.25">
      <c r="B216" s="62"/>
      <c r="C216" s="71"/>
      <c r="D216" s="64"/>
      <c r="E216" s="66"/>
      <c r="F216" s="66"/>
      <c r="G216" s="69"/>
    </row>
    <row r="217" spans="2:7" ht="15.75" x14ac:dyDescent="0.25">
      <c r="B217" s="62"/>
      <c r="C217" s="68"/>
      <c r="D217" s="64"/>
      <c r="E217" s="65"/>
      <c r="F217" s="66"/>
      <c r="G217" s="72"/>
    </row>
    <row r="218" spans="2:7" ht="15.75" x14ac:dyDescent="0.25">
      <c r="B218" s="62"/>
      <c r="C218" s="71"/>
      <c r="D218" s="64"/>
      <c r="E218" s="66"/>
      <c r="F218" s="66"/>
      <c r="G218" s="69"/>
    </row>
    <row r="219" spans="2:7" ht="15.75" x14ac:dyDescent="0.25">
      <c r="B219" s="62"/>
      <c r="C219" s="71"/>
      <c r="D219" s="65"/>
      <c r="E219" s="65"/>
      <c r="F219" s="66"/>
      <c r="G219" s="73"/>
    </row>
    <row r="220" spans="2:7" ht="15.75" x14ac:dyDescent="0.25">
      <c r="B220" s="62"/>
      <c r="C220" s="74" t="str">
        <f>C207</f>
        <v>SUMMARY</v>
      </c>
      <c r="D220" s="71"/>
      <c r="E220" s="75"/>
      <c r="F220" s="76"/>
      <c r="G220" s="73"/>
    </row>
    <row r="221" spans="2:7" ht="16.5" thickBot="1" x14ac:dyDescent="0.3">
      <c r="B221" s="62"/>
      <c r="C221" s="40" t="s">
        <v>18</v>
      </c>
      <c r="D221" s="64"/>
      <c r="E221" s="71"/>
      <c r="F221" s="78"/>
      <c r="G221" s="79">
        <f>SUM(G208:G220)</f>
        <v>218600</v>
      </c>
    </row>
    <row r="222" spans="2:7" ht="17.25" thickTop="1" thickBot="1" x14ac:dyDescent="0.3">
      <c r="B222" s="80"/>
      <c r="C222" s="81"/>
      <c r="D222" s="82"/>
      <c r="E222" s="83"/>
      <c r="F222" s="84"/>
      <c r="G222" s="85"/>
    </row>
    <row r="224" spans="2:7" ht="18.75" thickBot="1" x14ac:dyDescent="0.3">
      <c r="B224" s="97" t="s">
        <v>30</v>
      </c>
      <c r="C224" s="97"/>
      <c r="D224" s="97"/>
      <c r="E224" s="97"/>
      <c r="F224" s="97"/>
      <c r="G224" s="97"/>
    </row>
    <row r="225" spans="2:7" x14ac:dyDescent="0.25">
      <c r="B225" s="2" t="s">
        <v>4</v>
      </c>
      <c r="C225" s="3" t="s">
        <v>5</v>
      </c>
      <c r="D225" s="3" t="s">
        <v>6</v>
      </c>
      <c r="E225" s="3" t="s">
        <v>7</v>
      </c>
      <c r="F225" s="3" t="s">
        <v>8</v>
      </c>
      <c r="G225" s="4" t="s">
        <v>9</v>
      </c>
    </row>
    <row r="226" spans="2:7" ht="15.75" thickBot="1" x14ac:dyDescent="0.3">
      <c r="B226" s="5" t="s">
        <v>10</v>
      </c>
      <c r="C226" s="6"/>
      <c r="D226" s="6"/>
      <c r="E226" s="6"/>
      <c r="F226" s="6" t="s">
        <v>11</v>
      </c>
      <c r="G226" s="7" t="s">
        <v>11</v>
      </c>
    </row>
    <row r="227" spans="2:7" ht="15.75" thickTop="1" x14ac:dyDescent="0.25">
      <c r="B227" s="8"/>
      <c r="C227" s="9"/>
      <c r="D227" s="10"/>
      <c r="E227" s="11"/>
      <c r="F227" s="12"/>
      <c r="G227" s="13"/>
    </row>
    <row r="228" spans="2:7" x14ac:dyDescent="0.25">
      <c r="B228" s="14"/>
      <c r="C228" s="15" t="s">
        <v>12</v>
      </c>
      <c r="D228" s="16"/>
      <c r="E228" s="17"/>
      <c r="F228" s="18"/>
      <c r="G228" s="19"/>
    </row>
    <row r="229" spans="2:7" x14ac:dyDescent="0.25">
      <c r="B229" s="14"/>
      <c r="C229" s="15"/>
      <c r="D229" s="16"/>
      <c r="E229" s="17"/>
      <c r="F229" s="18"/>
      <c r="G229" s="19"/>
    </row>
    <row r="230" spans="2:7" x14ac:dyDescent="0.25">
      <c r="B230" s="20"/>
      <c r="C230" s="21" t="s">
        <v>13</v>
      </c>
      <c r="D230" s="16"/>
      <c r="E230" s="17"/>
      <c r="F230" s="22"/>
      <c r="G230" s="23"/>
    </row>
    <row r="231" spans="2:7" x14ac:dyDescent="0.25">
      <c r="B231" s="24" t="s">
        <v>14</v>
      </c>
      <c r="C231" s="25" t="s">
        <v>15</v>
      </c>
      <c r="D231" s="26" t="s">
        <v>16</v>
      </c>
      <c r="E231" s="27" t="s">
        <v>17</v>
      </c>
      <c r="F231" s="22"/>
      <c r="G231" s="28">
        <v>200</v>
      </c>
    </row>
    <row r="232" spans="2:7" x14ac:dyDescent="0.25">
      <c r="B232" s="24"/>
      <c r="C232" s="25"/>
      <c r="D232" s="26"/>
      <c r="E232" s="27"/>
      <c r="F232" s="22"/>
      <c r="G232" s="30"/>
    </row>
    <row r="233" spans="2:7" x14ac:dyDescent="0.25">
      <c r="B233" s="24"/>
      <c r="C233" s="25"/>
      <c r="D233" s="26"/>
      <c r="E233" s="32"/>
      <c r="F233" s="22"/>
      <c r="G233" s="30"/>
    </row>
    <row r="234" spans="2:7" x14ac:dyDescent="0.25">
      <c r="B234" s="24"/>
      <c r="C234" s="25"/>
      <c r="D234" s="16"/>
      <c r="E234" s="33"/>
      <c r="F234" s="22"/>
      <c r="G234" s="34"/>
    </row>
    <row r="235" spans="2:7" x14ac:dyDescent="0.25">
      <c r="B235" s="24"/>
      <c r="C235" s="25"/>
      <c r="D235" s="16"/>
      <c r="E235" s="35"/>
      <c r="F235" s="22"/>
      <c r="G235" s="36"/>
    </row>
    <row r="236" spans="2:7" x14ac:dyDescent="0.25">
      <c r="B236" s="24"/>
      <c r="C236" s="25"/>
      <c r="D236" s="16"/>
      <c r="E236" s="37"/>
      <c r="F236" s="38"/>
      <c r="G236" s="28"/>
    </row>
    <row r="237" spans="2:7" x14ac:dyDescent="0.25">
      <c r="B237" s="39"/>
      <c r="C237" s="40" t="str">
        <f>+C228</f>
        <v>BILL NO. 1 - GENERAL ITEMS</v>
      </c>
      <c r="D237" s="16"/>
      <c r="E237" s="41"/>
      <c r="F237" s="18"/>
      <c r="G237" s="42"/>
    </row>
    <row r="238" spans="2:7" ht="15.75" thickBot="1" x14ac:dyDescent="0.3">
      <c r="B238" s="43"/>
      <c r="C238" s="44" t="s">
        <v>18</v>
      </c>
      <c r="D238" s="45"/>
      <c r="E238" s="46"/>
      <c r="F238" s="47"/>
      <c r="G238" s="48">
        <f>SUM(G230:G237)</f>
        <v>200</v>
      </c>
    </row>
    <row r="239" spans="2:7" x14ac:dyDescent="0.25">
      <c r="B239" s="49"/>
      <c r="C239" s="50"/>
      <c r="D239" s="49"/>
      <c r="E239" s="51"/>
      <c r="F239" s="52"/>
      <c r="G239" s="53"/>
    </row>
    <row r="240" spans="2:7" ht="15.75" thickBot="1" x14ac:dyDescent="0.3">
      <c r="B240" s="54"/>
      <c r="C240" s="55"/>
      <c r="D240" s="54"/>
      <c r="E240" s="56"/>
      <c r="F240" s="57"/>
      <c r="G240" s="58"/>
    </row>
    <row r="241" spans="2:7" ht="17.25" thickBot="1" x14ac:dyDescent="0.3">
      <c r="B241" s="59" t="s">
        <v>4</v>
      </c>
      <c r="C241" s="60" t="s">
        <v>5</v>
      </c>
      <c r="D241" s="60" t="s">
        <v>19</v>
      </c>
      <c r="E241" s="60" t="s">
        <v>20</v>
      </c>
      <c r="F241" s="60" t="s">
        <v>21</v>
      </c>
      <c r="G241" s="61" t="s">
        <v>22</v>
      </c>
    </row>
    <row r="242" spans="2:7" ht="15.75" x14ac:dyDescent="0.25">
      <c r="B242" s="62"/>
      <c r="C242" s="63" t="s">
        <v>23</v>
      </c>
      <c r="D242" s="64"/>
      <c r="E242" s="65"/>
      <c r="F242" s="66"/>
      <c r="G242" s="67"/>
    </row>
    <row r="243" spans="2:7" ht="15.75" x14ac:dyDescent="0.25">
      <c r="B243" s="62"/>
      <c r="C243" s="68"/>
      <c r="D243" s="64"/>
      <c r="E243" s="65"/>
      <c r="F243" s="66"/>
      <c r="G243" s="69"/>
    </row>
    <row r="244" spans="2:7" ht="18" customHeight="1" x14ac:dyDescent="0.25">
      <c r="B244" s="62" t="s">
        <v>1</v>
      </c>
      <c r="C244" s="68" t="s">
        <v>3</v>
      </c>
      <c r="D244" s="64" t="s">
        <v>2</v>
      </c>
      <c r="E244" s="65"/>
      <c r="F244" s="66">
        <v>0.8</v>
      </c>
      <c r="G244" s="69">
        <f>+F244*E244</f>
        <v>0</v>
      </c>
    </row>
    <row r="245" spans="2:7" ht="15.75" x14ac:dyDescent="0.25">
      <c r="B245" s="62"/>
      <c r="C245" s="68"/>
      <c r="D245" s="64"/>
      <c r="E245" s="65"/>
      <c r="F245" s="66"/>
      <c r="G245" s="69"/>
    </row>
    <row r="246" spans="2:7" ht="15.75" x14ac:dyDescent="0.25">
      <c r="B246" s="62"/>
      <c r="C246" s="70"/>
      <c r="D246" s="64"/>
      <c r="E246" s="65"/>
      <c r="F246" s="66"/>
      <c r="G246" s="69"/>
    </row>
    <row r="247" spans="2:7" ht="30.75" x14ac:dyDescent="0.25">
      <c r="B247" s="62" t="s">
        <v>0</v>
      </c>
      <c r="C247" s="68" t="s">
        <v>24</v>
      </c>
      <c r="D247" s="64" t="s">
        <v>25</v>
      </c>
      <c r="E247" s="65">
        <f>ROUND(1000*6*1,0)</f>
        <v>6000</v>
      </c>
      <c r="F247" s="66">
        <v>35</v>
      </c>
      <c r="G247" s="69">
        <f>+F247*E247</f>
        <v>210000</v>
      </c>
    </row>
    <row r="248" spans="2:7" ht="15.75" x14ac:dyDescent="0.25">
      <c r="B248" s="62"/>
      <c r="C248" s="71"/>
      <c r="D248" s="64"/>
      <c r="E248" s="65"/>
      <c r="F248" s="66"/>
      <c r="G248" s="69"/>
    </row>
    <row r="249" spans="2:7" ht="15.75" x14ac:dyDescent="0.25">
      <c r="B249" s="62"/>
      <c r="C249" s="71"/>
      <c r="D249" s="64"/>
      <c r="E249" s="66"/>
      <c r="F249" s="66"/>
      <c r="G249" s="69"/>
    </row>
    <row r="250" spans="2:7" ht="15.75" x14ac:dyDescent="0.25">
      <c r="B250" s="62"/>
      <c r="C250" s="68"/>
      <c r="D250" s="64"/>
      <c r="E250" s="65"/>
      <c r="F250" s="66"/>
      <c r="G250" s="72"/>
    </row>
    <row r="251" spans="2:7" ht="15.75" x14ac:dyDescent="0.25">
      <c r="B251" s="62"/>
      <c r="C251" s="71"/>
      <c r="D251" s="64"/>
      <c r="E251" s="66"/>
      <c r="F251" s="66"/>
      <c r="G251" s="69"/>
    </row>
    <row r="252" spans="2:7" ht="15.75" x14ac:dyDescent="0.25">
      <c r="B252" s="62"/>
      <c r="C252" s="71"/>
      <c r="D252" s="65"/>
      <c r="E252" s="65"/>
      <c r="F252" s="66"/>
      <c r="G252" s="73"/>
    </row>
    <row r="253" spans="2:7" ht="15.75" x14ac:dyDescent="0.25">
      <c r="B253" s="62"/>
      <c r="C253" s="74" t="str">
        <f>C242</f>
        <v xml:space="preserve">BILL NO. 2 - DREDGING </v>
      </c>
      <c r="D253" s="71"/>
      <c r="E253" s="75"/>
      <c r="F253" s="76"/>
      <c r="G253" s="73"/>
    </row>
    <row r="254" spans="2:7" ht="16.5" thickBot="1" x14ac:dyDescent="0.3">
      <c r="B254" s="62"/>
      <c r="C254" s="77" t="s">
        <v>18</v>
      </c>
      <c r="D254" s="64"/>
      <c r="E254" s="71"/>
      <c r="F254" s="78"/>
      <c r="G254" s="79">
        <f>SUM(G243:G253)</f>
        <v>210000</v>
      </c>
    </row>
    <row r="255" spans="2:7" ht="17.25" thickTop="1" thickBot="1" x14ac:dyDescent="0.3">
      <c r="B255" s="80"/>
      <c r="C255" s="81"/>
      <c r="D255" s="82"/>
      <c r="E255" s="83"/>
      <c r="F255" s="84"/>
      <c r="G255" s="85"/>
    </row>
    <row r="258" spans="2:7" ht="18.75" thickBot="1" x14ac:dyDescent="0.3">
      <c r="B258" s="98" t="str">
        <f>B224</f>
        <v>EMERGENCY DREDGING OF AKPETESUA RIVER/ STREAM IN ATIWA WEST DISTRICT</v>
      </c>
      <c r="C258" s="98"/>
      <c r="D258" s="98"/>
      <c r="E258" s="98"/>
      <c r="F258" s="98"/>
      <c r="G258" s="98"/>
    </row>
    <row r="259" spans="2:7" ht="17.25" thickBot="1" x14ac:dyDescent="0.3">
      <c r="B259" s="59" t="s">
        <v>4</v>
      </c>
      <c r="C259" s="60" t="s">
        <v>5</v>
      </c>
      <c r="D259" s="60" t="s">
        <v>19</v>
      </c>
      <c r="E259" s="60" t="s">
        <v>20</v>
      </c>
      <c r="F259" s="60" t="s">
        <v>21</v>
      </c>
      <c r="G259" s="61" t="s">
        <v>22</v>
      </c>
    </row>
    <row r="260" spans="2:7" ht="16.5" x14ac:dyDescent="0.25">
      <c r="B260" s="86"/>
      <c r="C260" s="87"/>
      <c r="D260" s="87"/>
      <c r="E260" s="87"/>
      <c r="F260" s="87"/>
      <c r="G260" s="88"/>
    </row>
    <row r="261" spans="2:7" ht="15.75" x14ac:dyDescent="0.25">
      <c r="B261" s="62"/>
      <c r="C261" s="63" t="s">
        <v>26</v>
      </c>
      <c r="D261" s="64"/>
      <c r="E261" s="65"/>
      <c r="F261" s="66"/>
      <c r="G261" s="67"/>
    </row>
    <row r="262" spans="2:7" ht="15.75" x14ac:dyDescent="0.25">
      <c r="B262" s="62"/>
      <c r="C262" s="68"/>
      <c r="D262" s="64"/>
      <c r="E262" s="65"/>
      <c r="F262" s="66"/>
      <c r="G262" s="69"/>
    </row>
    <row r="263" spans="2:7" ht="15.75" x14ac:dyDescent="0.25">
      <c r="B263" s="62"/>
      <c r="C263" s="68"/>
      <c r="D263" s="64"/>
      <c r="E263" s="65"/>
      <c r="F263" s="66"/>
      <c r="G263" s="69"/>
    </row>
    <row r="264" spans="2:7" ht="15.75" x14ac:dyDescent="0.25">
      <c r="B264" s="62"/>
      <c r="C264" s="68" t="str">
        <f>C237</f>
        <v>BILL NO. 1 - GENERAL ITEMS</v>
      </c>
      <c r="D264" s="64"/>
      <c r="E264" s="65"/>
      <c r="F264" s="66"/>
      <c r="G264" s="69">
        <f>G238</f>
        <v>200</v>
      </c>
    </row>
    <row r="265" spans="2:7" ht="15.75" x14ac:dyDescent="0.25">
      <c r="B265" s="62"/>
      <c r="C265" s="70"/>
      <c r="D265" s="64"/>
      <c r="E265" s="65"/>
      <c r="F265" s="66"/>
      <c r="G265" s="69"/>
    </row>
    <row r="266" spans="2:7" ht="15.75" x14ac:dyDescent="0.25">
      <c r="B266" s="62"/>
      <c r="C266" s="68"/>
      <c r="D266" s="64"/>
      <c r="E266" s="65"/>
      <c r="F266" s="66"/>
      <c r="G266" s="69"/>
    </row>
    <row r="267" spans="2:7" ht="15.75" x14ac:dyDescent="0.25">
      <c r="B267" s="62"/>
      <c r="C267" s="71"/>
      <c r="D267" s="64"/>
      <c r="E267" s="65"/>
      <c r="F267" s="66"/>
      <c r="G267" s="69"/>
    </row>
    <row r="268" spans="2:7" ht="15.75" x14ac:dyDescent="0.25">
      <c r="B268" s="62"/>
      <c r="C268" s="71" t="str">
        <f>C253</f>
        <v xml:space="preserve">BILL NO. 2 - DREDGING </v>
      </c>
      <c r="D268" s="64"/>
      <c r="E268" s="65"/>
      <c r="F268" s="66"/>
      <c r="G268" s="69">
        <f>G254</f>
        <v>210000</v>
      </c>
    </row>
    <row r="269" spans="2:7" ht="15.75" x14ac:dyDescent="0.25">
      <c r="B269" s="62"/>
      <c r="C269" s="71"/>
      <c r="D269" s="64"/>
      <c r="E269" s="65"/>
      <c r="F269" s="66"/>
      <c r="G269" s="69"/>
    </row>
    <row r="270" spans="2:7" ht="15.75" x14ac:dyDescent="0.25">
      <c r="B270" s="62"/>
      <c r="C270" s="71"/>
      <c r="D270" s="64"/>
      <c r="E270" s="66"/>
      <c r="F270" s="66"/>
      <c r="G270" s="69"/>
    </row>
    <row r="271" spans="2:7" ht="15.75" x14ac:dyDescent="0.25">
      <c r="B271" s="62"/>
      <c r="C271" s="68"/>
      <c r="D271" s="64"/>
      <c r="E271" s="65"/>
      <c r="F271" s="66"/>
      <c r="G271" s="72"/>
    </row>
    <row r="272" spans="2:7" ht="15.75" x14ac:dyDescent="0.25">
      <c r="B272" s="62"/>
      <c r="C272" s="71"/>
      <c r="D272" s="64"/>
      <c r="E272" s="66"/>
      <c r="F272" s="66"/>
      <c r="G272" s="69"/>
    </row>
    <row r="273" spans="2:7" ht="15.75" x14ac:dyDescent="0.25">
      <c r="B273" s="62"/>
      <c r="C273" s="71"/>
      <c r="D273" s="65"/>
      <c r="E273" s="65"/>
      <c r="F273" s="66"/>
      <c r="G273" s="73"/>
    </row>
    <row r="274" spans="2:7" ht="15.75" x14ac:dyDescent="0.25">
      <c r="B274" s="62"/>
      <c r="C274" s="74" t="str">
        <f>C261</f>
        <v>SUMMARY</v>
      </c>
      <c r="D274" s="71"/>
      <c r="E274" s="75"/>
      <c r="F274" s="76"/>
      <c r="G274" s="73"/>
    </row>
    <row r="275" spans="2:7" ht="16.5" thickBot="1" x14ac:dyDescent="0.3">
      <c r="B275" s="62"/>
      <c r="C275" s="40" t="s">
        <v>18</v>
      </c>
      <c r="D275" s="64"/>
      <c r="E275" s="71"/>
      <c r="F275" s="78"/>
      <c r="G275" s="79">
        <f>SUM(G262:G274)</f>
        <v>210200</v>
      </c>
    </row>
    <row r="276" spans="2:7" ht="17.25" thickTop="1" thickBot="1" x14ac:dyDescent="0.3">
      <c r="B276" s="80"/>
      <c r="C276" s="81"/>
      <c r="D276" s="82"/>
      <c r="E276" s="83"/>
      <c r="F276" s="84"/>
      <c r="G276" s="85"/>
    </row>
    <row r="278" spans="2:7" ht="18.75" thickBot="1" x14ac:dyDescent="0.3">
      <c r="B278" s="97" t="s">
        <v>31</v>
      </c>
      <c r="C278" s="97"/>
      <c r="D278" s="97"/>
      <c r="E278" s="97"/>
      <c r="F278" s="97"/>
      <c r="G278" s="97"/>
    </row>
    <row r="279" spans="2:7" x14ac:dyDescent="0.25">
      <c r="B279" s="2" t="s">
        <v>4</v>
      </c>
      <c r="C279" s="3" t="s">
        <v>5</v>
      </c>
      <c r="D279" s="3" t="s">
        <v>6</v>
      </c>
      <c r="E279" s="3" t="s">
        <v>7</v>
      </c>
      <c r="F279" s="3" t="s">
        <v>8</v>
      </c>
      <c r="G279" s="4" t="s">
        <v>9</v>
      </c>
    </row>
    <row r="280" spans="2:7" ht="15.75" thickBot="1" x14ac:dyDescent="0.3">
      <c r="B280" s="5" t="s">
        <v>10</v>
      </c>
      <c r="C280" s="6"/>
      <c r="D280" s="6"/>
      <c r="E280" s="6"/>
      <c r="F280" s="6" t="s">
        <v>11</v>
      </c>
      <c r="G280" s="7" t="s">
        <v>11</v>
      </c>
    </row>
    <row r="281" spans="2:7" ht="15.75" thickTop="1" x14ac:dyDescent="0.25">
      <c r="B281" s="8"/>
      <c r="C281" s="9"/>
      <c r="D281" s="10"/>
      <c r="E281" s="11"/>
      <c r="F281" s="12"/>
      <c r="G281" s="13"/>
    </row>
    <row r="282" spans="2:7" x14ac:dyDescent="0.25">
      <c r="B282" s="14"/>
      <c r="C282" s="15" t="s">
        <v>12</v>
      </c>
      <c r="D282" s="16"/>
      <c r="E282" s="17"/>
      <c r="F282" s="18"/>
      <c r="G282" s="19"/>
    </row>
    <row r="283" spans="2:7" x14ac:dyDescent="0.25">
      <c r="B283" s="14"/>
      <c r="C283" s="15"/>
      <c r="D283" s="16"/>
      <c r="E283" s="17"/>
      <c r="F283" s="18"/>
      <c r="G283" s="19"/>
    </row>
    <row r="284" spans="2:7" x14ac:dyDescent="0.25">
      <c r="B284" s="20"/>
      <c r="C284" s="21" t="s">
        <v>13</v>
      </c>
      <c r="D284" s="16"/>
      <c r="E284" s="17"/>
      <c r="F284" s="22"/>
      <c r="G284" s="23"/>
    </row>
    <row r="285" spans="2:7" x14ac:dyDescent="0.25">
      <c r="B285" s="24" t="s">
        <v>14</v>
      </c>
      <c r="C285" s="25" t="s">
        <v>15</v>
      </c>
      <c r="D285" s="26" t="s">
        <v>16</v>
      </c>
      <c r="E285" s="27" t="s">
        <v>17</v>
      </c>
      <c r="F285" s="22"/>
      <c r="G285" s="28">
        <v>100</v>
      </c>
    </row>
    <row r="286" spans="2:7" x14ac:dyDescent="0.25">
      <c r="B286" s="24"/>
      <c r="C286" s="25"/>
      <c r="D286" s="26"/>
      <c r="E286" s="27"/>
      <c r="F286" s="22"/>
      <c r="G286" s="30"/>
    </row>
    <row r="287" spans="2:7" x14ac:dyDescent="0.25">
      <c r="B287" s="24"/>
      <c r="C287" s="25"/>
      <c r="D287" s="26"/>
      <c r="E287" s="32"/>
      <c r="F287" s="22"/>
      <c r="G287" s="30"/>
    </row>
    <row r="288" spans="2:7" x14ac:dyDescent="0.25">
      <c r="B288" s="24"/>
      <c r="C288" s="25"/>
      <c r="D288" s="16"/>
      <c r="E288" s="33"/>
      <c r="F288" s="22"/>
      <c r="G288" s="34"/>
    </row>
    <row r="289" spans="2:7" x14ac:dyDescent="0.25">
      <c r="B289" s="24"/>
      <c r="C289" s="25"/>
      <c r="D289" s="16"/>
      <c r="E289" s="35"/>
      <c r="F289" s="22"/>
      <c r="G289" s="36"/>
    </row>
    <row r="290" spans="2:7" x14ac:dyDescent="0.25">
      <c r="B290" s="24"/>
      <c r="C290" s="25"/>
      <c r="D290" s="16"/>
      <c r="E290" s="37"/>
      <c r="F290" s="38"/>
      <c r="G290" s="28"/>
    </row>
    <row r="291" spans="2:7" x14ac:dyDescent="0.25">
      <c r="B291" s="39"/>
      <c r="C291" s="40" t="str">
        <f>+C282</f>
        <v>BILL NO. 1 - GENERAL ITEMS</v>
      </c>
      <c r="D291" s="16"/>
      <c r="E291" s="41"/>
      <c r="F291" s="18"/>
      <c r="G291" s="42"/>
    </row>
    <row r="292" spans="2:7" ht="15.75" thickBot="1" x14ac:dyDescent="0.3">
      <c r="B292" s="43"/>
      <c r="C292" s="44" t="s">
        <v>18</v>
      </c>
      <c r="D292" s="45"/>
      <c r="E292" s="46"/>
      <c r="F292" s="47"/>
      <c r="G292" s="48">
        <f>SUM(G284:G291)</f>
        <v>100</v>
      </c>
    </row>
    <row r="293" spans="2:7" x14ac:dyDescent="0.25">
      <c r="B293" s="49"/>
      <c r="C293" s="50"/>
      <c r="D293" s="49"/>
      <c r="E293" s="51"/>
      <c r="F293" s="52"/>
      <c r="G293" s="53"/>
    </row>
    <row r="294" spans="2:7" ht="15.75" thickBot="1" x14ac:dyDescent="0.3">
      <c r="B294" s="54"/>
      <c r="C294" s="55"/>
      <c r="D294" s="54"/>
      <c r="E294" s="56"/>
      <c r="F294" s="57"/>
      <c r="G294" s="58"/>
    </row>
    <row r="295" spans="2:7" ht="17.25" thickBot="1" x14ac:dyDescent="0.3">
      <c r="B295" s="59" t="s">
        <v>4</v>
      </c>
      <c r="C295" s="60" t="s">
        <v>5</v>
      </c>
      <c r="D295" s="60" t="s">
        <v>19</v>
      </c>
      <c r="E295" s="60" t="s">
        <v>20</v>
      </c>
      <c r="F295" s="60" t="s">
        <v>21</v>
      </c>
      <c r="G295" s="61" t="s">
        <v>22</v>
      </c>
    </row>
    <row r="296" spans="2:7" ht="15.75" x14ac:dyDescent="0.25">
      <c r="B296" s="62"/>
      <c r="C296" s="63" t="s">
        <v>23</v>
      </c>
      <c r="D296" s="64"/>
      <c r="E296" s="65"/>
      <c r="F296" s="66"/>
      <c r="G296" s="67"/>
    </row>
    <row r="297" spans="2:7" ht="15.75" x14ac:dyDescent="0.25">
      <c r="B297" s="62"/>
      <c r="C297" s="68"/>
      <c r="D297" s="64"/>
      <c r="E297" s="65"/>
      <c r="F297" s="66"/>
      <c r="G297" s="69"/>
    </row>
    <row r="298" spans="2:7" ht="18" customHeight="1" x14ac:dyDescent="0.25">
      <c r="B298" s="62" t="s">
        <v>1</v>
      </c>
      <c r="C298" s="68" t="s">
        <v>3</v>
      </c>
      <c r="D298" s="64" t="s">
        <v>2</v>
      </c>
      <c r="E298" s="65"/>
      <c r="F298" s="66">
        <v>0.8</v>
      </c>
      <c r="G298" s="69">
        <f>+F298*E298</f>
        <v>0</v>
      </c>
    </row>
    <row r="299" spans="2:7" ht="15.75" x14ac:dyDescent="0.25">
      <c r="B299" s="62"/>
      <c r="C299" s="68"/>
      <c r="D299" s="64"/>
      <c r="E299" s="65"/>
      <c r="F299" s="66"/>
      <c r="G299" s="69"/>
    </row>
    <row r="300" spans="2:7" ht="15.75" x14ac:dyDescent="0.25">
      <c r="B300" s="62"/>
      <c r="C300" s="70"/>
      <c r="D300" s="64"/>
      <c r="E300" s="65"/>
      <c r="F300" s="66"/>
      <c r="G300" s="69"/>
    </row>
    <row r="301" spans="2:7" ht="30.75" x14ac:dyDescent="0.25">
      <c r="B301" s="62" t="s">
        <v>0</v>
      </c>
      <c r="C301" s="68" t="s">
        <v>24</v>
      </c>
      <c r="D301" s="64" t="s">
        <v>25</v>
      </c>
      <c r="E301" s="65">
        <f>ROUND(250*6*0.8,0)</f>
        <v>1200</v>
      </c>
      <c r="F301" s="66">
        <v>35</v>
      </c>
      <c r="G301" s="69">
        <f>+F301*E301</f>
        <v>42000</v>
      </c>
    </row>
    <row r="302" spans="2:7" ht="15.75" x14ac:dyDescent="0.25">
      <c r="B302" s="62"/>
      <c r="C302" s="71"/>
      <c r="D302" s="64"/>
      <c r="E302" s="65"/>
      <c r="F302" s="66"/>
      <c r="G302" s="69"/>
    </row>
    <row r="303" spans="2:7" ht="15.75" x14ac:dyDescent="0.25">
      <c r="B303" s="62"/>
      <c r="C303" s="71"/>
      <c r="D303" s="64"/>
      <c r="E303" s="66"/>
      <c r="F303" s="66"/>
      <c r="G303" s="69"/>
    </row>
    <row r="304" spans="2:7" ht="15.75" x14ac:dyDescent="0.25">
      <c r="B304" s="62"/>
      <c r="C304" s="68"/>
      <c r="D304" s="64"/>
      <c r="E304" s="65"/>
      <c r="F304" s="66"/>
      <c r="G304" s="72"/>
    </row>
    <row r="305" spans="2:7" ht="15.75" x14ac:dyDescent="0.25">
      <c r="B305" s="62"/>
      <c r="C305" s="71"/>
      <c r="D305" s="64"/>
      <c r="E305" s="66"/>
      <c r="F305" s="66"/>
      <c r="G305" s="69"/>
    </row>
    <row r="306" spans="2:7" ht="15.75" x14ac:dyDescent="0.25">
      <c r="B306" s="62"/>
      <c r="C306" s="71"/>
      <c r="D306" s="65"/>
      <c r="E306" s="65"/>
      <c r="F306" s="66"/>
      <c r="G306" s="73"/>
    </row>
    <row r="307" spans="2:7" ht="15.75" x14ac:dyDescent="0.25">
      <c r="B307" s="62"/>
      <c r="C307" s="74" t="str">
        <f>C296</f>
        <v xml:space="preserve">BILL NO. 2 - DREDGING </v>
      </c>
      <c r="D307" s="71"/>
      <c r="E307" s="75"/>
      <c r="F307" s="76"/>
      <c r="G307" s="73"/>
    </row>
    <row r="308" spans="2:7" ht="16.5" thickBot="1" x14ac:dyDescent="0.3">
      <c r="B308" s="62"/>
      <c r="C308" s="77" t="s">
        <v>18</v>
      </c>
      <c r="D308" s="64"/>
      <c r="E308" s="71"/>
      <c r="F308" s="78"/>
      <c r="G308" s="79">
        <f>SUM(G297:G307)</f>
        <v>42000</v>
      </c>
    </row>
    <row r="309" spans="2:7" ht="17.25" thickTop="1" thickBot="1" x14ac:dyDescent="0.3">
      <c r="B309" s="80"/>
      <c r="C309" s="81"/>
      <c r="D309" s="82"/>
      <c r="E309" s="83"/>
      <c r="F309" s="84"/>
      <c r="G309" s="85"/>
    </row>
    <row r="312" spans="2:7" ht="18.75" thickBot="1" x14ac:dyDescent="0.3">
      <c r="B312" s="98" t="str">
        <f>B278</f>
        <v>EMERGENCY DREDGING OF OWURASCO RIVER/ STREAM IN ATIWA WEST DISTRICT</v>
      </c>
      <c r="C312" s="98"/>
      <c r="D312" s="98"/>
      <c r="E312" s="98"/>
      <c r="F312" s="98"/>
      <c r="G312" s="98"/>
    </row>
    <row r="313" spans="2:7" ht="17.25" thickBot="1" x14ac:dyDescent="0.3">
      <c r="B313" s="59" t="s">
        <v>4</v>
      </c>
      <c r="C313" s="60" t="s">
        <v>5</v>
      </c>
      <c r="D313" s="60" t="s">
        <v>19</v>
      </c>
      <c r="E313" s="60" t="s">
        <v>20</v>
      </c>
      <c r="F313" s="60" t="s">
        <v>21</v>
      </c>
      <c r="G313" s="61" t="s">
        <v>22</v>
      </c>
    </row>
    <row r="314" spans="2:7" ht="16.5" x14ac:dyDescent="0.25">
      <c r="B314" s="86"/>
      <c r="C314" s="87"/>
      <c r="D314" s="87"/>
      <c r="E314" s="87"/>
      <c r="F314" s="87"/>
      <c r="G314" s="88"/>
    </row>
    <row r="315" spans="2:7" ht="15.75" x14ac:dyDescent="0.25">
      <c r="B315" s="62"/>
      <c r="C315" s="63" t="s">
        <v>26</v>
      </c>
      <c r="D315" s="64"/>
      <c r="E315" s="65"/>
      <c r="F315" s="66"/>
      <c r="G315" s="67"/>
    </row>
    <row r="316" spans="2:7" ht="15.75" x14ac:dyDescent="0.25">
      <c r="B316" s="62"/>
      <c r="C316" s="68"/>
      <c r="D316" s="64"/>
      <c r="E316" s="65"/>
      <c r="F316" s="66"/>
      <c r="G316" s="69"/>
    </row>
    <row r="317" spans="2:7" ht="15.75" x14ac:dyDescent="0.25">
      <c r="B317" s="62"/>
      <c r="C317" s="68"/>
      <c r="D317" s="64"/>
      <c r="E317" s="65"/>
      <c r="F317" s="66"/>
      <c r="G317" s="69"/>
    </row>
    <row r="318" spans="2:7" ht="15.75" x14ac:dyDescent="0.25">
      <c r="B318" s="62"/>
      <c r="C318" s="68" t="str">
        <f>C291</f>
        <v>BILL NO. 1 - GENERAL ITEMS</v>
      </c>
      <c r="D318" s="64"/>
      <c r="E318" s="65"/>
      <c r="F318" s="66"/>
      <c r="G318" s="69">
        <f>G292</f>
        <v>100</v>
      </c>
    </row>
    <row r="319" spans="2:7" ht="15.75" x14ac:dyDescent="0.25">
      <c r="B319" s="62"/>
      <c r="C319" s="70"/>
      <c r="D319" s="64"/>
      <c r="E319" s="65"/>
      <c r="F319" s="66"/>
      <c r="G319" s="69"/>
    </row>
    <row r="320" spans="2:7" ht="15.75" x14ac:dyDescent="0.25">
      <c r="B320" s="62"/>
      <c r="C320" s="68"/>
      <c r="D320" s="64"/>
      <c r="E320" s="65"/>
      <c r="F320" s="66"/>
      <c r="G320" s="69"/>
    </row>
    <row r="321" spans="2:7" ht="15.75" x14ac:dyDescent="0.25">
      <c r="B321" s="62"/>
      <c r="C321" s="71"/>
      <c r="D321" s="64"/>
      <c r="E321" s="65"/>
      <c r="F321" s="66"/>
      <c r="G321" s="69"/>
    </row>
    <row r="322" spans="2:7" ht="15.75" x14ac:dyDescent="0.25">
      <c r="B322" s="62"/>
      <c r="C322" s="71" t="str">
        <f>C307</f>
        <v xml:space="preserve">BILL NO. 2 - DREDGING </v>
      </c>
      <c r="D322" s="64"/>
      <c r="E322" s="65"/>
      <c r="F322" s="66"/>
      <c r="G322" s="69">
        <f>G308</f>
        <v>42000</v>
      </c>
    </row>
    <row r="323" spans="2:7" ht="15.75" x14ac:dyDescent="0.25">
      <c r="B323" s="62"/>
      <c r="C323" s="71"/>
      <c r="D323" s="64"/>
      <c r="E323" s="65"/>
      <c r="F323" s="66"/>
      <c r="G323" s="69"/>
    </row>
    <row r="324" spans="2:7" ht="15.75" x14ac:dyDescent="0.25">
      <c r="B324" s="62"/>
      <c r="C324" s="71"/>
      <c r="D324" s="64"/>
      <c r="E324" s="66"/>
      <c r="F324" s="66"/>
      <c r="G324" s="69"/>
    </row>
    <row r="325" spans="2:7" ht="15.75" x14ac:dyDescent="0.25">
      <c r="B325" s="62"/>
      <c r="C325" s="68"/>
      <c r="D325" s="64"/>
      <c r="E325" s="65"/>
      <c r="F325" s="66"/>
      <c r="G325" s="72"/>
    </row>
    <row r="326" spans="2:7" ht="15.75" x14ac:dyDescent="0.25">
      <c r="B326" s="62"/>
      <c r="C326" s="71"/>
      <c r="D326" s="64"/>
      <c r="E326" s="66"/>
      <c r="F326" s="66"/>
      <c r="G326" s="69"/>
    </row>
    <row r="327" spans="2:7" ht="15.75" x14ac:dyDescent="0.25">
      <c r="B327" s="62"/>
      <c r="C327" s="71"/>
      <c r="D327" s="65"/>
      <c r="E327" s="65"/>
      <c r="F327" s="66"/>
      <c r="G327" s="73"/>
    </row>
    <row r="328" spans="2:7" ht="15.75" x14ac:dyDescent="0.25">
      <c r="B328" s="62"/>
      <c r="C328" s="74" t="str">
        <f>C315</f>
        <v>SUMMARY</v>
      </c>
      <c r="D328" s="71"/>
      <c r="E328" s="75"/>
      <c r="F328" s="76"/>
      <c r="G328" s="73"/>
    </row>
    <row r="329" spans="2:7" ht="16.5" thickBot="1" x14ac:dyDescent="0.3">
      <c r="B329" s="62"/>
      <c r="C329" s="40" t="s">
        <v>18</v>
      </c>
      <c r="D329" s="64"/>
      <c r="E329" s="71"/>
      <c r="F329" s="78"/>
      <c r="G329" s="79">
        <f>SUM(G316:G328)</f>
        <v>42100</v>
      </c>
    </row>
    <row r="330" spans="2:7" ht="17.25" thickTop="1" thickBot="1" x14ac:dyDescent="0.3">
      <c r="B330" s="80"/>
      <c r="C330" s="81"/>
      <c r="D330" s="82"/>
      <c r="E330" s="83"/>
      <c r="F330" s="84"/>
      <c r="G330" s="85"/>
    </row>
  </sheetData>
  <mergeCells count="13">
    <mergeCell ref="B312:G312"/>
    <mergeCell ref="B150:G150"/>
    <mergeCell ref="B170:G170"/>
    <mergeCell ref="B204:G204"/>
    <mergeCell ref="B224:G224"/>
    <mergeCell ref="B258:G258"/>
    <mergeCell ref="B278:G278"/>
    <mergeCell ref="B116:G116"/>
    <mergeCell ref="B1:G1"/>
    <mergeCell ref="B3:G3"/>
    <mergeCell ref="B44:G44"/>
    <mergeCell ref="B61:G61"/>
    <mergeCell ref="B95:G95"/>
  </mergeCells>
  <pageMargins left="0.27559055118110237" right="0.23622047244094491" top="0.47244094488188981" bottom="0.39370078740157483" header="0.31496062992125984" footer="0.31496062992125984"/>
  <pageSetup scale="66" orientation="portrait" r:id="rId1"/>
  <headerFooter>
    <oddFooter>&amp;C&amp;P</oddFooter>
  </headerFooter>
  <rowBreaks count="10" manualBreakCount="10">
    <brk id="89" max="6" man="1"/>
    <brk id="110" max="6" man="1"/>
    <brk id="144" max="6" man="1"/>
    <brk id="165" max="6" man="1"/>
    <brk id="198" max="6" man="1"/>
    <brk id="219" max="6" man="1"/>
    <brk id="252" max="6" man="1"/>
    <brk id="273" max="6" man="1"/>
    <brk id="306" max="6" man="1"/>
    <brk id="327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88F75F-E709-4C6F-8971-B33ECCA5AC37}">
  <dimension ref="B1:J331"/>
  <sheetViews>
    <sheetView view="pageBreakPreview" topLeftCell="A25" zoomScale="84" zoomScaleNormal="100" zoomScaleSheetLayoutView="84" zoomScalePageLayoutView="80" workbookViewId="0">
      <selection activeCell="D40" sqref="D40"/>
    </sheetView>
  </sheetViews>
  <sheetFormatPr defaultColWidth="9.140625" defaultRowHeight="15" x14ac:dyDescent="0.25"/>
  <cols>
    <col min="1" max="1" width="2.5703125" style="1" customWidth="1"/>
    <col min="2" max="2" width="11" style="89" customWidth="1"/>
    <col min="3" max="3" width="62" style="89" customWidth="1"/>
    <col min="4" max="4" width="7.140625" style="89" customWidth="1"/>
    <col min="5" max="5" width="11.7109375" style="89" customWidth="1"/>
    <col min="6" max="6" width="18.85546875" style="89" customWidth="1"/>
    <col min="7" max="7" width="28.42578125" style="89" customWidth="1"/>
    <col min="8" max="8" width="5.85546875" style="1" customWidth="1"/>
    <col min="9" max="9" width="13.28515625" style="1" bestFit="1" customWidth="1"/>
    <col min="10" max="10" width="13.85546875" style="1" bestFit="1" customWidth="1"/>
    <col min="11" max="16384" width="9.140625" style="1"/>
  </cols>
  <sheetData>
    <row r="1" spans="2:10" ht="18" x14ac:dyDescent="0.25">
      <c r="B1" s="101" t="s">
        <v>41</v>
      </c>
      <c r="C1" s="101"/>
      <c r="D1" s="101"/>
      <c r="E1" s="101"/>
      <c r="F1" s="101"/>
      <c r="G1" s="101"/>
    </row>
    <row r="4" spans="2:10" ht="46.5" customHeight="1" thickBot="1" x14ac:dyDescent="0.3">
      <c r="B4" s="99" t="str">
        <f>'bill (2)'!B4:G4</f>
        <v>GRADING AND SPOT IMPROVEMENT OF ROAD NETWORK ON SOME SELECTED ELECTORAL AREAS WITHIN THE MUNICIPALITY</v>
      </c>
      <c r="C4" s="99"/>
      <c r="D4" s="99"/>
      <c r="E4" s="99"/>
      <c r="F4" s="99"/>
      <c r="G4" s="99"/>
    </row>
    <row r="5" spans="2:10" x14ac:dyDescent="0.25">
      <c r="B5" s="2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4" t="s">
        <v>9</v>
      </c>
    </row>
    <row r="6" spans="2:10" ht="15.75" thickBot="1" x14ac:dyDescent="0.3">
      <c r="B6" s="5" t="s">
        <v>10</v>
      </c>
      <c r="C6" s="6"/>
      <c r="D6" s="6"/>
      <c r="E6" s="6"/>
      <c r="F6" s="6" t="s">
        <v>11</v>
      </c>
      <c r="G6" s="7" t="s">
        <v>11</v>
      </c>
    </row>
    <row r="7" spans="2:10" ht="15.75" thickTop="1" x14ac:dyDescent="0.25">
      <c r="B7" s="8"/>
      <c r="C7" s="9"/>
      <c r="D7" s="10"/>
      <c r="E7" s="11"/>
      <c r="F7" s="12"/>
      <c r="G7" s="13"/>
    </row>
    <row r="8" spans="2:10" x14ac:dyDescent="0.25">
      <c r="B8" s="14"/>
      <c r="C8" s="15" t="s">
        <v>12</v>
      </c>
      <c r="D8" s="16"/>
      <c r="E8" s="17"/>
      <c r="F8" s="18"/>
      <c r="G8" s="19"/>
    </row>
    <row r="9" spans="2:10" x14ac:dyDescent="0.25">
      <c r="B9" s="14"/>
      <c r="C9" s="15"/>
      <c r="D9" s="16"/>
      <c r="E9" s="17"/>
      <c r="F9" s="18"/>
      <c r="G9" s="19"/>
    </row>
    <row r="10" spans="2:10" x14ac:dyDescent="0.25">
      <c r="B10" s="20"/>
      <c r="C10" s="21" t="s">
        <v>13</v>
      </c>
      <c r="D10" s="16"/>
      <c r="E10" s="17"/>
      <c r="F10" s="22"/>
      <c r="G10" s="23"/>
    </row>
    <row r="11" spans="2:10" x14ac:dyDescent="0.25">
      <c r="B11" s="24" t="s">
        <v>60</v>
      </c>
      <c r="C11" s="25" t="s">
        <v>59</v>
      </c>
      <c r="D11" s="40" t="s">
        <v>40</v>
      </c>
      <c r="E11" s="33" t="s">
        <v>16</v>
      </c>
      <c r="F11" s="92"/>
      <c r="G11" s="34">
        <v>11000</v>
      </c>
      <c r="I11" s="1">
        <f>G59*0.3*0.03</f>
        <v>1778.58</v>
      </c>
    </row>
    <row r="12" spans="2:10" x14ac:dyDescent="0.25">
      <c r="B12" s="24"/>
      <c r="C12" s="25"/>
      <c r="D12" s="16"/>
      <c r="E12" s="35"/>
      <c r="F12" s="22"/>
      <c r="G12" s="36"/>
    </row>
    <row r="13" spans="2:10" x14ac:dyDescent="0.25">
      <c r="B13" s="24" t="s">
        <v>62</v>
      </c>
      <c r="C13" s="25" t="s">
        <v>61</v>
      </c>
      <c r="D13" s="90" t="s">
        <v>39</v>
      </c>
      <c r="E13" s="37" t="s">
        <v>16</v>
      </c>
      <c r="F13" s="38">
        <v>25</v>
      </c>
      <c r="G13" s="36">
        <f>G11*F13%</f>
        <v>2750</v>
      </c>
      <c r="J13" s="29"/>
    </row>
    <row r="14" spans="2:10" x14ac:dyDescent="0.25">
      <c r="B14" s="24"/>
      <c r="C14" s="25"/>
      <c r="D14" s="26"/>
      <c r="E14" s="27"/>
      <c r="F14" s="22"/>
      <c r="G14" s="30"/>
      <c r="J14" s="31"/>
    </row>
    <row r="15" spans="2:10" x14ac:dyDescent="0.25">
      <c r="B15" s="24" t="s">
        <v>32</v>
      </c>
      <c r="C15" s="25" t="s">
        <v>33</v>
      </c>
      <c r="D15" s="26" t="s">
        <v>17</v>
      </c>
      <c r="E15" s="32" t="s">
        <v>16</v>
      </c>
      <c r="F15" s="22"/>
      <c r="G15" s="94">
        <v>1200</v>
      </c>
      <c r="J15" s="31"/>
    </row>
    <row r="16" spans="2:10" x14ac:dyDescent="0.25">
      <c r="B16" s="24"/>
      <c r="C16" s="25" t="s">
        <v>34</v>
      </c>
      <c r="D16" s="16"/>
      <c r="E16" s="33"/>
      <c r="F16" s="22"/>
      <c r="G16" s="34"/>
    </row>
    <row r="17" spans="2:7" x14ac:dyDescent="0.25">
      <c r="B17" s="24"/>
      <c r="C17" s="25"/>
      <c r="D17" s="16"/>
      <c r="E17" s="33"/>
      <c r="F17" s="22"/>
      <c r="G17" s="34"/>
    </row>
    <row r="18" spans="2:7" x14ac:dyDescent="0.25">
      <c r="B18" s="24" t="s">
        <v>35</v>
      </c>
      <c r="C18" s="25" t="s">
        <v>36</v>
      </c>
      <c r="D18" s="40" t="s">
        <v>40</v>
      </c>
      <c r="E18" s="33" t="s">
        <v>16</v>
      </c>
      <c r="F18" s="92"/>
      <c r="G18" s="34">
        <v>1300</v>
      </c>
    </row>
    <row r="19" spans="2:7" x14ac:dyDescent="0.25">
      <c r="B19" s="24"/>
      <c r="C19" s="25"/>
      <c r="D19" s="16"/>
      <c r="E19" s="35"/>
      <c r="F19" s="22"/>
      <c r="G19" s="36"/>
    </row>
    <row r="20" spans="2:7" x14ac:dyDescent="0.25">
      <c r="B20" s="24" t="s">
        <v>37</v>
      </c>
      <c r="C20" s="25" t="s">
        <v>38</v>
      </c>
      <c r="D20" s="90" t="s">
        <v>39</v>
      </c>
      <c r="E20" s="37" t="s">
        <v>16</v>
      </c>
      <c r="F20" s="38">
        <v>30</v>
      </c>
      <c r="G20" s="36">
        <f>G18*F20%</f>
        <v>390</v>
      </c>
    </row>
    <row r="21" spans="2:7" x14ac:dyDescent="0.25">
      <c r="B21" s="24"/>
      <c r="C21" s="25"/>
      <c r="D21" s="16"/>
      <c r="E21" s="37"/>
      <c r="F21" s="38"/>
      <c r="G21" s="28"/>
    </row>
    <row r="22" spans="2:7" x14ac:dyDescent="0.25">
      <c r="B22" s="39"/>
      <c r="C22" s="40" t="str">
        <f>+C8</f>
        <v>BILL NO. 1 - GENERAL ITEMS</v>
      </c>
      <c r="D22" s="16"/>
      <c r="E22" s="41"/>
      <c r="F22" s="18"/>
      <c r="G22" s="42"/>
    </row>
    <row r="23" spans="2:7" ht="15.75" thickBot="1" x14ac:dyDescent="0.3">
      <c r="B23" s="43"/>
      <c r="C23" s="44" t="s">
        <v>18</v>
      </c>
      <c r="D23" s="45"/>
      <c r="E23" s="46"/>
      <c r="F23" s="47"/>
      <c r="G23" s="48">
        <f>SUM(G10:G22)</f>
        <v>16640</v>
      </c>
    </row>
    <row r="24" spans="2:7" x14ac:dyDescent="0.25">
      <c r="B24" s="49"/>
      <c r="C24" s="50"/>
      <c r="D24" s="49"/>
      <c r="E24" s="51"/>
      <c r="F24" s="52"/>
      <c r="G24" s="53"/>
    </row>
    <row r="25" spans="2:7" ht="15.75" thickBot="1" x14ac:dyDescent="0.3">
      <c r="B25" s="54"/>
      <c r="C25" s="55"/>
      <c r="D25" s="54"/>
      <c r="E25" s="56"/>
      <c r="F25" s="57"/>
      <c r="G25" s="58"/>
    </row>
    <row r="26" spans="2:7" ht="17.25" thickBot="1" x14ac:dyDescent="0.3">
      <c r="B26" s="59" t="s">
        <v>4</v>
      </c>
      <c r="C26" s="60" t="s">
        <v>5</v>
      </c>
      <c r="D26" s="60" t="s">
        <v>19</v>
      </c>
      <c r="E26" s="60" t="s">
        <v>20</v>
      </c>
      <c r="F26" s="60" t="s">
        <v>21</v>
      </c>
      <c r="G26" s="61" t="s">
        <v>22</v>
      </c>
    </row>
    <row r="27" spans="2:7" ht="15.75" x14ac:dyDescent="0.25">
      <c r="B27" s="62"/>
      <c r="C27" s="63" t="s">
        <v>47</v>
      </c>
      <c r="D27" s="64"/>
      <c r="E27" s="65"/>
      <c r="F27" s="66"/>
      <c r="G27" s="67"/>
    </row>
    <row r="28" spans="2:7" ht="15.75" customHeight="1" x14ac:dyDescent="0.25">
      <c r="B28" s="62"/>
      <c r="C28" s="68"/>
      <c r="D28" s="64"/>
      <c r="E28" s="65"/>
      <c r="F28" s="66"/>
      <c r="G28" s="69"/>
    </row>
    <row r="29" spans="2:7" ht="33" customHeight="1" x14ac:dyDescent="0.25">
      <c r="B29" s="62" t="s">
        <v>44</v>
      </c>
      <c r="C29" s="68" t="s">
        <v>45</v>
      </c>
      <c r="D29" s="64" t="s">
        <v>2</v>
      </c>
      <c r="E29" s="65">
        <f>bill!E28</f>
        <v>13860</v>
      </c>
      <c r="F29" s="66">
        <v>7</v>
      </c>
      <c r="G29" s="69">
        <f>+F29*E29</f>
        <v>97020</v>
      </c>
    </row>
    <row r="30" spans="2:7" ht="15.75" customHeight="1" x14ac:dyDescent="0.25">
      <c r="B30" s="62"/>
      <c r="C30" s="68"/>
      <c r="D30" s="64"/>
      <c r="E30" s="65"/>
      <c r="F30" s="66"/>
      <c r="G30" s="69"/>
    </row>
    <row r="31" spans="2:7" ht="15.75" customHeight="1" x14ac:dyDescent="0.25">
      <c r="B31" s="62" t="s">
        <v>46</v>
      </c>
      <c r="C31" s="71" t="s">
        <v>50</v>
      </c>
      <c r="D31" s="64" t="s">
        <v>2</v>
      </c>
      <c r="E31" s="65">
        <f>E29</f>
        <v>13860</v>
      </c>
      <c r="F31" s="66">
        <v>1.6</v>
      </c>
      <c r="G31" s="69">
        <f>+F31*E31</f>
        <v>22176</v>
      </c>
    </row>
    <row r="32" spans="2:7" ht="15.75" customHeight="1" x14ac:dyDescent="0.25">
      <c r="B32" s="62"/>
      <c r="C32" s="68"/>
      <c r="D32" s="64"/>
      <c r="E32" s="65"/>
      <c r="F32" s="66"/>
      <c r="G32" s="69"/>
    </row>
    <row r="33" spans="2:7" ht="15.75" customHeight="1" x14ac:dyDescent="0.25">
      <c r="B33" s="62" t="s">
        <v>52</v>
      </c>
      <c r="C33" s="91" t="s">
        <v>51</v>
      </c>
      <c r="D33" s="64" t="s">
        <v>25</v>
      </c>
      <c r="E33" s="65">
        <f>bill!E32</f>
        <v>100</v>
      </c>
      <c r="F33" s="66">
        <v>20</v>
      </c>
      <c r="G33" s="69">
        <f>+F33*E33</f>
        <v>2000</v>
      </c>
    </row>
    <row r="34" spans="2:7" ht="15.75" customHeight="1" x14ac:dyDescent="0.25">
      <c r="B34" s="62"/>
      <c r="C34" s="68"/>
      <c r="D34" s="64"/>
      <c r="E34" s="65"/>
      <c r="F34" s="66"/>
      <c r="G34" s="69"/>
    </row>
    <row r="35" spans="2:7" ht="15.75" customHeight="1" x14ac:dyDescent="0.25">
      <c r="B35" s="62" t="s">
        <v>58</v>
      </c>
      <c r="C35" s="71" t="s">
        <v>48</v>
      </c>
      <c r="D35" s="64" t="s">
        <v>49</v>
      </c>
      <c r="E35" s="65">
        <f>bill!E34</f>
        <v>2208</v>
      </c>
      <c r="F35" s="66">
        <v>9.5</v>
      </c>
      <c r="G35" s="69">
        <f>+F35*E35</f>
        <v>20976</v>
      </c>
    </row>
    <row r="36" spans="2:7" ht="15.75" customHeight="1" x14ac:dyDescent="0.25">
      <c r="B36" s="62"/>
      <c r="C36" s="68"/>
      <c r="D36" s="64"/>
      <c r="E36" s="65"/>
      <c r="F36" s="66"/>
      <c r="G36" s="69"/>
    </row>
    <row r="37" spans="2:7" ht="15.75" customHeight="1" x14ac:dyDescent="0.25">
      <c r="B37" s="62" t="s">
        <v>55</v>
      </c>
      <c r="C37" s="71" t="s">
        <v>56</v>
      </c>
      <c r="D37" s="64" t="s">
        <v>57</v>
      </c>
      <c r="E37" s="65">
        <f>E29</f>
        <v>13860</v>
      </c>
      <c r="F37" s="66">
        <v>2.8</v>
      </c>
      <c r="G37" s="69">
        <f>+F37*E37</f>
        <v>38808</v>
      </c>
    </row>
    <row r="38" spans="2:7" ht="15.75" customHeight="1" x14ac:dyDescent="0.25">
      <c r="B38" s="62"/>
      <c r="C38" s="71"/>
      <c r="D38" s="64"/>
      <c r="E38" s="66"/>
      <c r="F38" s="66"/>
      <c r="G38" s="69"/>
    </row>
    <row r="39" spans="2:7" ht="15.75" customHeight="1" x14ac:dyDescent="0.25">
      <c r="B39" s="62"/>
      <c r="C39" s="71"/>
      <c r="D39" s="65"/>
      <c r="E39" s="65"/>
      <c r="F39" s="66"/>
      <c r="G39" s="73"/>
    </row>
    <row r="40" spans="2:7" ht="15.75" x14ac:dyDescent="0.25">
      <c r="B40" s="62"/>
      <c r="C40" s="74" t="str">
        <f>C27</f>
        <v>BILL NO. 2 - RESHAPING</v>
      </c>
      <c r="D40" s="71"/>
      <c r="E40" s="75"/>
      <c r="F40" s="76"/>
      <c r="G40" s="73"/>
    </row>
    <row r="41" spans="2:7" ht="30" customHeight="1" thickBot="1" x14ac:dyDescent="0.3">
      <c r="B41" s="62"/>
      <c r="C41" s="77" t="s">
        <v>18</v>
      </c>
      <c r="D41" s="64"/>
      <c r="E41" s="71"/>
      <c r="F41" s="78"/>
      <c r="G41" s="79">
        <f>SUM(G28:G40)</f>
        <v>180980</v>
      </c>
    </row>
    <row r="42" spans="2:7" ht="19.5" customHeight="1" thickTop="1" thickBot="1" x14ac:dyDescent="0.3">
      <c r="B42" s="80"/>
      <c r="C42" s="81"/>
      <c r="D42" s="82"/>
      <c r="E42" s="83"/>
      <c r="F42" s="84"/>
      <c r="G42" s="85"/>
    </row>
    <row r="45" spans="2:7" ht="18.75" thickBot="1" x14ac:dyDescent="0.3">
      <c r="B45" s="100" t="str">
        <f>B4</f>
        <v>GRADING AND SPOT IMPROVEMENT OF ROAD NETWORK ON SOME SELECTED ELECTORAL AREAS WITHIN THE MUNICIPALITY</v>
      </c>
      <c r="C45" s="100"/>
      <c r="D45" s="100"/>
      <c r="E45" s="100"/>
      <c r="F45" s="100"/>
      <c r="G45" s="100"/>
    </row>
    <row r="46" spans="2:7" ht="17.25" thickBot="1" x14ac:dyDescent="0.3">
      <c r="B46" s="59" t="s">
        <v>4</v>
      </c>
      <c r="C46" s="60" t="s">
        <v>5</v>
      </c>
      <c r="D46" s="60" t="s">
        <v>19</v>
      </c>
      <c r="E46" s="60" t="s">
        <v>20</v>
      </c>
      <c r="F46" s="60" t="s">
        <v>21</v>
      </c>
      <c r="G46" s="61" t="s">
        <v>22</v>
      </c>
    </row>
    <row r="47" spans="2:7" ht="16.5" x14ac:dyDescent="0.25">
      <c r="B47" s="86"/>
      <c r="C47" s="87"/>
      <c r="D47" s="87"/>
      <c r="E47" s="87"/>
      <c r="F47" s="87"/>
      <c r="G47" s="88"/>
    </row>
    <row r="48" spans="2:7" ht="15.75" x14ac:dyDescent="0.25">
      <c r="B48" s="62"/>
      <c r="C48" s="63" t="s">
        <v>43</v>
      </c>
      <c r="D48" s="64"/>
      <c r="E48" s="65"/>
      <c r="F48" s="66"/>
      <c r="G48" s="67"/>
    </row>
    <row r="49" spans="2:9" ht="15.75" x14ac:dyDescent="0.25">
      <c r="B49" s="62"/>
      <c r="C49" s="68"/>
      <c r="D49" s="64"/>
      <c r="E49" s="65"/>
      <c r="F49" s="66"/>
      <c r="G49" s="69"/>
    </row>
    <row r="50" spans="2:9" ht="15.75" x14ac:dyDescent="0.25">
      <c r="B50" s="62"/>
      <c r="C50" s="68"/>
      <c r="D50" s="64"/>
      <c r="E50" s="65"/>
      <c r="F50" s="66"/>
      <c r="G50" s="69"/>
    </row>
    <row r="51" spans="2:9" ht="15.75" x14ac:dyDescent="0.25">
      <c r="B51" s="62"/>
      <c r="C51" s="68" t="str">
        <f>C22</f>
        <v>BILL NO. 1 - GENERAL ITEMS</v>
      </c>
      <c r="D51" s="64"/>
      <c r="E51" s="65"/>
      <c r="F51" s="66"/>
      <c r="G51" s="69">
        <f>G23</f>
        <v>16640</v>
      </c>
    </row>
    <row r="52" spans="2:9" ht="15.75" x14ac:dyDescent="0.25">
      <c r="B52" s="62"/>
      <c r="C52" s="70"/>
      <c r="D52" s="64"/>
      <c r="E52" s="65"/>
      <c r="F52" s="66"/>
      <c r="G52" s="69"/>
    </row>
    <row r="53" spans="2:9" ht="15.75" x14ac:dyDescent="0.25">
      <c r="B53" s="62"/>
      <c r="C53" s="68"/>
      <c r="D53" s="64"/>
      <c r="E53" s="65"/>
      <c r="F53" s="66"/>
      <c r="G53" s="69"/>
    </row>
    <row r="54" spans="2:9" ht="15.75" x14ac:dyDescent="0.25">
      <c r="B54" s="62"/>
      <c r="C54" s="71"/>
      <c r="D54" s="64"/>
      <c r="E54" s="65"/>
      <c r="F54" s="66"/>
      <c r="G54" s="69"/>
    </row>
    <row r="55" spans="2:9" ht="15.75" x14ac:dyDescent="0.25">
      <c r="B55" s="62"/>
      <c r="C55" s="71" t="str">
        <f>C40</f>
        <v>BILL NO. 2 - RESHAPING</v>
      </c>
      <c r="D55" s="64"/>
      <c r="E55" s="65"/>
      <c r="F55" s="66"/>
      <c r="G55" s="69">
        <f>G41</f>
        <v>180980</v>
      </c>
    </row>
    <row r="56" spans="2:9" ht="15.75" x14ac:dyDescent="0.25">
      <c r="B56" s="62"/>
      <c r="C56" s="71"/>
      <c r="D56" s="64"/>
      <c r="E56" s="65"/>
      <c r="F56" s="66"/>
      <c r="G56" s="69"/>
      <c r="I56" s="93">
        <v>120000</v>
      </c>
    </row>
    <row r="57" spans="2:9" ht="15.75" x14ac:dyDescent="0.25">
      <c r="B57" s="62"/>
      <c r="C57" s="71"/>
      <c r="D57" s="65"/>
      <c r="E57" s="65"/>
      <c r="F57" s="66"/>
      <c r="G57" s="73"/>
    </row>
    <row r="58" spans="2:9" ht="15.75" x14ac:dyDescent="0.25">
      <c r="B58" s="62"/>
      <c r="C58" s="74" t="str">
        <f>C48</f>
        <v>GRAND SUMMARY</v>
      </c>
      <c r="D58" s="71"/>
      <c r="E58" s="75"/>
      <c r="F58" s="76"/>
      <c r="G58" s="73"/>
    </row>
    <row r="59" spans="2:9" ht="25.5" customHeight="1" thickBot="1" x14ac:dyDescent="0.3">
      <c r="B59" s="62"/>
      <c r="C59" s="40" t="s">
        <v>42</v>
      </c>
      <c r="D59" s="64"/>
      <c r="E59" s="71"/>
      <c r="F59" s="78"/>
      <c r="G59" s="79">
        <f>SUM(G49:G58)</f>
        <v>197620</v>
      </c>
      <c r="I59" s="95">
        <v>98982</v>
      </c>
    </row>
    <row r="60" spans="2:9" ht="17.25" thickTop="1" thickBot="1" x14ac:dyDescent="0.3">
      <c r="B60" s="80"/>
      <c r="C60" s="81"/>
      <c r="D60" s="82"/>
      <c r="E60" s="83"/>
      <c r="F60" s="84"/>
      <c r="G60" s="85"/>
    </row>
    <row r="62" spans="2:9" ht="18.75" thickBot="1" x14ac:dyDescent="0.3">
      <c r="B62" s="97" t="s">
        <v>27</v>
      </c>
      <c r="C62" s="97"/>
      <c r="D62" s="97"/>
      <c r="E62" s="97"/>
      <c r="F62" s="97"/>
      <c r="G62" s="97"/>
    </row>
    <row r="63" spans="2:9" x14ac:dyDescent="0.25">
      <c r="B63" s="2" t="s">
        <v>4</v>
      </c>
      <c r="C63" s="3" t="s">
        <v>5</v>
      </c>
      <c r="D63" s="3" t="s">
        <v>6</v>
      </c>
      <c r="E63" s="3" t="s">
        <v>7</v>
      </c>
      <c r="F63" s="3" t="s">
        <v>8</v>
      </c>
      <c r="G63" s="4" t="s">
        <v>9</v>
      </c>
    </row>
    <row r="64" spans="2:9" ht="15.75" thickBot="1" x14ac:dyDescent="0.3">
      <c r="B64" s="5" t="s">
        <v>10</v>
      </c>
      <c r="C64" s="6"/>
      <c r="D64" s="6"/>
      <c r="E64" s="6"/>
      <c r="F64" s="6" t="s">
        <v>11</v>
      </c>
      <c r="G64" s="7" t="s">
        <v>11</v>
      </c>
    </row>
    <row r="65" spans="2:7" ht="15.75" thickTop="1" x14ac:dyDescent="0.25">
      <c r="B65" s="8"/>
      <c r="C65" s="9"/>
      <c r="D65" s="10"/>
      <c r="E65" s="11"/>
      <c r="F65" s="12"/>
      <c r="G65" s="13"/>
    </row>
    <row r="66" spans="2:7" x14ac:dyDescent="0.25">
      <c r="B66" s="14"/>
      <c r="C66" s="15" t="s">
        <v>12</v>
      </c>
      <c r="D66" s="16"/>
      <c r="E66" s="17"/>
      <c r="F66" s="18"/>
      <c r="G66" s="19"/>
    </row>
    <row r="67" spans="2:7" x14ac:dyDescent="0.25">
      <c r="B67" s="14"/>
      <c r="C67" s="15"/>
      <c r="D67" s="16"/>
      <c r="E67" s="17"/>
      <c r="F67" s="18"/>
      <c r="G67" s="19"/>
    </row>
    <row r="68" spans="2:7" x14ac:dyDescent="0.25">
      <c r="B68" s="20"/>
      <c r="C68" s="21" t="s">
        <v>13</v>
      </c>
      <c r="D68" s="16"/>
      <c r="E68" s="17"/>
      <c r="F68" s="22"/>
      <c r="G68" s="23"/>
    </row>
    <row r="69" spans="2:7" x14ac:dyDescent="0.25">
      <c r="B69" s="24" t="s">
        <v>14</v>
      </c>
      <c r="C69" s="25" t="s">
        <v>15</v>
      </c>
      <c r="D69" s="26" t="s">
        <v>16</v>
      </c>
      <c r="E69" s="27" t="s">
        <v>17</v>
      </c>
      <c r="F69" s="22"/>
      <c r="G69" s="28">
        <v>300</v>
      </c>
    </row>
    <row r="70" spans="2:7" x14ac:dyDescent="0.25">
      <c r="B70" s="24"/>
      <c r="C70" s="25"/>
      <c r="D70" s="26"/>
      <c r="E70" s="27"/>
      <c r="F70" s="22"/>
      <c r="G70" s="30"/>
    </row>
    <row r="71" spans="2:7" x14ac:dyDescent="0.25">
      <c r="B71" s="24"/>
      <c r="C71" s="25"/>
      <c r="D71" s="26"/>
      <c r="E71" s="32"/>
      <c r="F71" s="22"/>
      <c r="G71" s="30"/>
    </row>
    <row r="72" spans="2:7" x14ac:dyDescent="0.25">
      <c r="B72" s="24"/>
      <c r="C72" s="25"/>
      <c r="D72" s="16"/>
      <c r="E72" s="33"/>
      <c r="F72" s="22"/>
      <c r="G72" s="34"/>
    </row>
    <row r="73" spans="2:7" x14ac:dyDescent="0.25">
      <c r="B73" s="24"/>
      <c r="C73" s="25"/>
      <c r="D73" s="16"/>
      <c r="E73" s="35"/>
      <c r="F73" s="22"/>
      <c r="G73" s="36"/>
    </row>
    <row r="74" spans="2:7" x14ac:dyDescent="0.25">
      <c r="B74" s="24"/>
      <c r="C74" s="25"/>
      <c r="D74" s="16"/>
      <c r="E74" s="37"/>
      <c r="F74" s="38"/>
      <c r="G74" s="28"/>
    </row>
    <row r="75" spans="2:7" x14ac:dyDescent="0.25">
      <c r="B75" s="39"/>
      <c r="C75" s="40" t="str">
        <f>+C66</f>
        <v>BILL NO. 1 - GENERAL ITEMS</v>
      </c>
      <c r="D75" s="16"/>
      <c r="E75" s="41"/>
      <c r="F75" s="18"/>
      <c r="G75" s="42"/>
    </row>
    <row r="76" spans="2:7" ht="15.75" thickBot="1" x14ac:dyDescent="0.3">
      <c r="B76" s="43"/>
      <c r="C76" s="44" t="s">
        <v>18</v>
      </c>
      <c r="D76" s="45"/>
      <c r="E76" s="46"/>
      <c r="F76" s="47"/>
      <c r="G76" s="48">
        <f>SUM(G68:G75)</f>
        <v>300</v>
      </c>
    </row>
    <row r="77" spans="2:7" x14ac:dyDescent="0.25">
      <c r="B77" s="49"/>
      <c r="C77" s="50"/>
      <c r="D77" s="49"/>
      <c r="E77" s="51"/>
      <c r="F77" s="52"/>
      <c r="G77" s="53"/>
    </row>
    <row r="78" spans="2:7" ht="15.75" thickBot="1" x14ac:dyDescent="0.3">
      <c r="B78" s="54"/>
      <c r="C78" s="55"/>
      <c r="D78" s="54"/>
      <c r="E78" s="56"/>
      <c r="F78" s="57"/>
      <c r="G78" s="58"/>
    </row>
    <row r="79" spans="2:7" ht="17.25" thickBot="1" x14ac:dyDescent="0.3">
      <c r="B79" s="59" t="s">
        <v>4</v>
      </c>
      <c r="C79" s="60" t="s">
        <v>5</v>
      </c>
      <c r="D79" s="60" t="s">
        <v>19</v>
      </c>
      <c r="E79" s="60" t="s">
        <v>20</v>
      </c>
      <c r="F79" s="60" t="s">
        <v>21</v>
      </c>
      <c r="G79" s="61" t="s">
        <v>22</v>
      </c>
    </row>
    <row r="80" spans="2:7" ht="15.75" x14ac:dyDescent="0.25">
      <c r="B80" s="62"/>
      <c r="C80" s="63" t="s">
        <v>23</v>
      </c>
      <c r="D80" s="64"/>
      <c r="E80" s="65"/>
      <c r="F80" s="66"/>
      <c r="G80" s="67"/>
    </row>
    <row r="81" spans="2:7" ht="15.75" x14ac:dyDescent="0.25">
      <c r="B81" s="62"/>
      <c r="C81" s="68"/>
      <c r="D81" s="64"/>
      <c r="E81" s="65"/>
      <c r="F81" s="66"/>
      <c r="G81" s="69"/>
    </row>
    <row r="82" spans="2:7" ht="18" customHeight="1" x14ac:dyDescent="0.25">
      <c r="B82" s="62" t="s">
        <v>1</v>
      </c>
      <c r="C82" s="68" t="s">
        <v>3</v>
      </c>
      <c r="D82" s="64" t="s">
        <v>2</v>
      </c>
      <c r="E82" s="65"/>
      <c r="F82" s="66">
        <v>0.8</v>
      </c>
      <c r="G82" s="69">
        <f>+F82*E82</f>
        <v>0</v>
      </c>
    </row>
    <row r="83" spans="2:7" ht="15.75" x14ac:dyDescent="0.25">
      <c r="B83" s="62"/>
      <c r="C83" s="68"/>
      <c r="D83" s="64"/>
      <c r="E83" s="65"/>
      <c r="F83" s="66"/>
      <c r="G83" s="69"/>
    </row>
    <row r="84" spans="2:7" ht="15.75" x14ac:dyDescent="0.25">
      <c r="B84" s="62"/>
      <c r="C84" s="70"/>
      <c r="D84" s="64"/>
      <c r="E84" s="65"/>
      <c r="F84" s="66"/>
      <c r="G84" s="69"/>
    </row>
    <row r="85" spans="2:7" ht="30.75" x14ac:dyDescent="0.25">
      <c r="B85" s="62" t="s">
        <v>0</v>
      </c>
      <c r="C85" s="68" t="s">
        <v>24</v>
      </c>
      <c r="D85" s="64" t="s">
        <v>25</v>
      </c>
      <c r="E85" s="65">
        <f>ROUND(3000*8*1.1,0)</f>
        <v>26400</v>
      </c>
      <c r="F85" s="66">
        <v>35</v>
      </c>
      <c r="G85" s="69">
        <f>+F85*E85</f>
        <v>924000</v>
      </c>
    </row>
    <row r="86" spans="2:7" ht="15.75" x14ac:dyDescent="0.25">
      <c r="B86" s="62"/>
      <c r="C86" s="71"/>
      <c r="D86" s="64"/>
      <c r="E86" s="65"/>
      <c r="F86" s="66"/>
      <c r="G86" s="69"/>
    </row>
    <row r="87" spans="2:7" ht="15.75" x14ac:dyDescent="0.25">
      <c r="B87" s="62"/>
      <c r="C87" s="71"/>
      <c r="D87" s="64"/>
      <c r="E87" s="66"/>
      <c r="F87" s="66"/>
      <c r="G87" s="69"/>
    </row>
    <row r="88" spans="2:7" ht="15.75" x14ac:dyDescent="0.25">
      <c r="B88" s="62"/>
      <c r="C88" s="68"/>
      <c r="D88" s="64"/>
      <c r="E88" s="65"/>
      <c r="F88" s="66"/>
      <c r="G88" s="72"/>
    </row>
    <row r="89" spans="2:7" ht="15.75" x14ac:dyDescent="0.25">
      <c r="B89" s="62"/>
      <c r="C89" s="71"/>
      <c r="D89" s="64"/>
      <c r="E89" s="66"/>
      <c r="F89" s="66"/>
      <c r="G89" s="69"/>
    </row>
    <row r="90" spans="2:7" ht="15.75" x14ac:dyDescent="0.25">
      <c r="B90" s="62"/>
      <c r="C90" s="71"/>
      <c r="D90" s="65"/>
      <c r="E90" s="65"/>
      <c r="F90" s="66"/>
      <c r="G90" s="73"/>
    </row>
    <row r="91" spans="2:7" ht="15.75" x14ac:dyDescent="0.25">
      <c r="B91" s="62"/>
      <c r="C91" s="74" t="str">
        <f>C80</f>
        <v xml:space="preserve">BILL NO. 2 - DREDGING </v>
      </c>
      <c r="D91" s="71"/>
      <c r="E91" s="75"/>
      <c r="F91" s="76"/>
      <c r="G91" s="73"/>
    </row>
    <row r="92" spans="2:7" ht="16.5" thickBot="1" x14ac:dyDescent="0.3">
      <c r="B92" s="62"/>
      <c r="C92" s="77" t="s">
        <v>18</v>
      </c>
      <c r="D92" s="64"/>
      <c r="E92" s="71"/>
      <c r="F92" s="78"/>
      <c r="G92" s="79">
        <f>SUM(G81:G91)</f>
        <v>924000</v>
      </c>
    </row>
    <row r="93" spans="2:7" ht="17.25" thickTop="1" thickBot="1" x14ac:dyDescent="0.3">
      <c r="B93" s="80"/>
      <c r="C93" s="81"/>
      <c r="D93" s="82"/>
      <c r="E93" s="83"/>
      <c r="F93" s="84"/>
      <c r="G93" s="85"/>
    </row>
    <row r="96" spans="2:7" ht="18.75" thickBot="1" x14ac:dyDescent="0.3">
      <c r="B96" s="98" t="str">
        <f>B62</f>
        <v>EMERGENCY DREDGING OF KANKAN RIVER/ STREAM IN ATIWA WEST DISTRICT</v>
      </c>
      <c r="C96" s="98"/>
      <c r="D96" s="98"/>
      <c r="E96" s="98"/>
      <c r="F96" s="98"/>
      <c r="G96" s="98"/>
    </row>
    <row r="97" spans="2:7" ht="17.25" thickBot="1" x14ac:dyDescent="0.3">
      <c r="B97" s="59" t="s">
        <v>4</v>
      </c>
      <c r="C97" s="60" t="s">
        <v>5</v>
      </c>
      <c r="D97" s="60" t="s">
        <v>19</v>
      </c>
      <c r="E97" s="60" t="s">
        <v>20</v>
      </c>
      <c r="F97" s="60" t="s">
        <v>21</v>
      </c>
      <c r="G97" s="61" t="s">
        <v>22</v>
      </c>
    </row>
    <row r="98" spans="2:7" ht="16.5" x14ac:dyDescent="0.25">
      <c r="B98" s="86"/>
      <c r="C98" s="87"/>
      <c r="D98" s="87"/>
      <c r="E98" s="87"/>
      <c r="F98" s="87"/>
      <c r="G98" s="88"/>
    </row>
    <row r="99" spans="2:7" ht="15.75" x14ac:dyDescent="0.25">
      <c r="B99" s="62"/>
      <c r="C99" s="63" t="s">
        <v>26</v>
      </c>
      <c r="D99" s="64"/>
      <c r="E99" s="65"/>
      <c r="F99" s="66"/>
      <c r="G99" s="67"/>
    </row>
    <row r="100" spans="2:7" ht="15.75" x14ac:dyDescent="0.25">
      <c r="B100" s="62"/>
      <c r="C100" s="68"/>
      <c r="D100" s="64"/>
      <c r="E100" s="65"/>
      <c r="F100" s="66"/>
      <c r="G100" s="69"/>
    </row>
    <row r="101" spans="2:7" ht="15.75" x14ac:dyDescent="0.25">
      <c r="B101" s="62"/>
      <c r="C101" s="68"/>
      <c r="D101" s="64"/>
      <c r="E101" s="65"/>
      <c r="F101" s="66"/>
      <c r="G101" s="69"/>
    </row>
    <row r="102" spans="2:7" ht="15.75" x14ac:dyDescent="0.25">
      <c r="B102" s="62"/>
      <c r="C102" s="68" t="str">
        <f>C75</f>
        <v>BILL NO. 1 - GENERAL ITEMS</v>
      </c>
      <c r="D102" s="64"/>
      <c r="E102" s="65"/>
      <c r="F102" s="66"/>
      <c r="G102" s="69">
        <f>G76</f>
        <v>300</v>
      </c>
    </row>
    <row r="103" spans="2:7" ht="15.75" x14ac:dyDescent="0.25">
      <c r="B103" s="62"/>
      <c r="C103" s="70"/>
      <c r="D103" s="64"/>
      <c r="E103" s="65"/>
      <c r="F103" s="66"/>
      <c r="G103" s="69"/>
    </row>
    <row r="104" spans="2:7" ht="15.75" x14ac:dyDescent="0.25">
      <c r="B104" s="62"/>
      <c r="C104" s="68"/>
      <c r="D104" s="64"/>
      <c r="E104" s="65"/>
      <c r="F104" s="66"/>
      <c r="G104" s="69"/>
    </row>
    <row r="105" spans="2:7" ht="15.75" x14ac:dyDescent="0.25">
      <c r="B105" s="62"/>
      <c r="C105" s="71"/>
      <c r="D105" s="64"/>
      <c r="E105" s="65"/>
      <c r="F105" s="66"/>
      <c r="G105" s="69"/>
    </row>
    <row r="106" spans="2:7" ht="15.75" x14ac:dyDescent="0.25">
      <c r="B106" s="62"/>
      <c r="C106" s="71" t="str">
        <f>C91</f>
        <v xml:space="preserve">BILL NO. 2 - DREDGING </v>
      </c>
      <c r="D106" s="64"/>
      <c r="E106" s="65"/>
      <c r="F106" s="66"/>
      <c r="G106" s="69">
        <f>G92</f>
        <v>924000</v>
      </c>
    </row>
    <row r="107" spans="2:7" ht="15.75" x14ac:dyDescent="0.25">
      <c r="B107" s="62"/>
      <c r="C107" s="71"/>
      <c r="D107" s="64"/>
      <c r="E107" s="65"/>
      <c r="F107" s="66"/>
      <c r="G107" s="69"/>
    </row>
    <row r="108" spans="2:7" ht="15.75" x14ac:dyDescent="0.25">
      <c r="B108" s="62"/>
      <c r="C108" s="71"/>
      <c r="D108" s="64"/>
      <c r="E108" s="66"/>
      <c r="F108" s="66"/>
      <c r="G108" s="69"/>
    </row>
    <row r="109" spans="2:7" ht="15.75" x14ac:dyDescent="0.25">
      <c r="B109" s="62"/>
      <c r="C109" s="68"/>
      <c r="D109" s="64"/>
      <c r="E109" s="65"/>
      <c r="F109" s="66"/>
      <c r="G109" s="72"/>
    </row>
    <row r="110" spans="2:7" ht="15.75" x14ac:dyDescent="0.25">
      <c r="B110" s="62"/>
      <c r="C110" s="71"/>
      <c r="D110" s="64"/>
      <c r="E110" s="66"/>
      <c r="F110" s="66"/>
      <c r="G110" s="69"/>
    </row>
    <row r="111" spans="2:7" ht="15.75" x14ac:dyDescent="0.25">
      <c r="B111" s="62"/>
      <c r="C111" s="71"/>
      <c r="D111" s="65"/>
      <c r="E111" s="65"/>
      <c r="F111" s="66"/>
      <c r="G111" s="73"/>
    </row>
    <row r="112" spans="2:7" ht="15.75" x14ac:dyDescent="0.25">
      <c r="B112" s="62"/>
      <c r="C112" s="74" t="str">
        <f>C99</f>
        <v>SUMMARY</v>
      </c>
      <c r="D112" s="71"/>
      <c r="E112" s="75"/>
      <c r="F112" s="76"/>
      <c r="G112" s="73"/>
    </row>
    <row r="113" spans="2:7" ht="16.5" thickBot="1" x14ac:dyDescent="0.3">
      <c r="B113" s="62"/>
      <c r="C113" s="40" t="s">
        <v>18</v>
      </c>
      <c r="D113" s="64"/>
      <c r="E113" s="71"/>
      <c r="F113" s="78"/>
      <c r="G113" s="79">
        <f>SUM(G100:G112)</f>
        <v>924300</v>
      </c>
    </row>
    <row r="114" spans="2:7" ht="17.25" thickTop="1" thickBot="1" x14ac:dyDescent="0.3">
      <c r="B114" s="80"/>
      <c r="C114" s="81"/>
      <c r="D114" s="82"/>
      <c r="E114" s="83"/>
      <c r="F114" s="84"/>
      <c r="G114" s="85"/>
    </row>
    <row r="117" spans="2:7" ht="18.75" thickBot="1" x14ac:dyDescent="0.3">
      <c r="B117" s="97" t="s">
        <v>28</v>
      </c>
      <c r="C117" s="97"/>
      <c r="D117" s="97"/>
      <c r="E117" s="97"/>
      <c r="F117" s="97"/>
      <c r="G117" s="97"/>
    </row>
    <row r="118" spans="2:7" x14ac:dyDescent="0.25">
      <c r="B118" s="2" t="s">
        <v>4</v>
      </c>
      <c r="C118" s="3" t="s">
        <v>5</v>
      </c>
      <c r="D118" s="3" t="s">
        <v>6</v>
      </c>
      <c r="E118" s="3" t="s">
        <v>7</v>
      </c>
      <c r="F118" s="3" t="s">
        <v>8</v>
      </c>
      <c r="G118" s="4" t="s">
        <v>9</v>
      </c>
    </row>
    <row r="119" spans="2:7" ht="15.75" thickBot="1" x14ac:dyDescent="0.3">
      <c r="B119" s="5" t="s">
        <v>10</v>
      </c>
      <c r="C119" s="6"/>
      <c r="D119" s="6"/>
      <c r="E119" s="6"/>
      <c r="F119" s="6" t="s">
        <v>11</v>
      </c>
      <c r="G119" s="7" t="s">
        <v>11</v>
      </c>
    </row>
    <row r="120" spans="2:7" ht="15.75" thickTop="1" x14ac:dyDescent="0.25">
      <c r="B120" s="8"/>
      <c r="C120" s="9"/>
      <c r="D120" s="10"/>
      <c r="E120" s="11"/>
      <c r="F120" s="12"/>
      <c r="G120" s="13"/>
    </row>
    <row r="121" spans="2:7" x14ac:dyDescent="0.25">
      <c r="B121" s="14"/>
      <c r="C121" s="15" t="s">
        <v>12</v>
      </c>
      <c r="D121" s="16"/>
      <c r="E121" s="17"/>
      <c r="F121" s="18"/>
      <c r="G121" s="19"/>
    </row>
    <row r="122" spans="2:7" x14ac:dyDescent="0.25">
      <c r="B122" s="14"/>
      <c r="C122" s="15"/>
      <c r="D122" s="16"/>
      <c r="E122" s="17"/>
      <c r="F122" s="18"/>
      <c r="G122" s="19"/>
    </row>
    <row r="123" spans="2:7" x14ac:dyDescent="0.25">
      <c r="B123" s="20"/>
      <c r="C123" s="21" t="s">
        <v>13</v>
      </c>
      <c r="D123" s="16"/>
      <c r="E123" s="17"/>
      <c r="F123" s="22"/>
      <c r="G123" s="23"/>
    </row>
    <row r="124" spans="2:7" x14ac:dyDescent="0.25">
      <c r="B124" s="24" t="s">
        <v>14</v>
      </c>
      <c r="C124" s="25" t="s">
        <v>15</v>
      </c>
      <c r="D124" s="26" t="s">
        <v>16</v>
      </c>
      <c r="E124" s="27" t="s">
        <v>17</v>
      </c>
      <c r="F124" s="22"/>
      <c r="G124" s="28">
        <v>150</v>
      </c>
    </row>
    <row r="125" spans="2:7" x14ac:dyDescent="0.25">
      <c r="B125" s="24"/>
      <c r="C125" s="25"/>
      <c r="D125" s="26"/>
      <c r="E125" s="27"/>
      <c r="F125" s="22"/>
      <c r="G125" s="30"/>
    </row>
    <row r="126" spans="2:7" x14ac:dyDescent="0.25">
      <c r="B126" s="24"/>
      <c r="C126" s="25"/>
      <c r="D126" s="26"/>
      <c r="E126" s="32"/>
      <c r="F126" s="22"/>
      <c r="G126" s="30"/>
    </row>
    <row r="127" spans="2:7" x14ac:dyDescent="0.25">
      <c r="B127" s="24"/>
      <c r="C127" s="25"/>
      <c r="D127" s="16"/>
      <c r="E127" s="33"/>
      <c r="F127" s="22"/>
      <c r="G127" s="34"/>
    </row>
    <row r="128" spans="2:7" x14ac:dyDescent="0.25">
      <c r="B128" s="24"/>
      <c r="C128" s="25"/>
      <c r="D128" s="16"/>
      <c r="E128" s="35"/>
      <c r="F128" s="22"/>
      <c r="G128" s="36"/>
    </row>
    <row r="129" spans="2:7" x14ac:dyDescent="0.25">
      <c r="B129" s="24"/>
      <c r="C129" s="25"/>
      <c r="D129" s="16"/>
      <c r="E129" s="37"/>
      <c r="F129" s="38"/>
      <c r="G129" s="28"/>
    </row>
    <row r="130" spans="2:7" x14ac:dyDescent="0.25">
      <c r="B130" s="39"/>
      <c r="C130" s="40" t="str">
        <f>+C121</f>
        <v>BILL NO. 1 - GENERAL ITEMS</v>
      </c>
      <c r="D130" s="16"/>
      <c r="E130" s="41"/>
      <c r="F130" s="18"/>
      <c r="G130" s="42"/>
    </row>
    <row r="131" spans="2:7" ht="15.75" thickBot="1" x14ac:dyDescent="0.3">
      <c r="B131" s="43"/>
      <c r="C131" s="44" t="s">
        <v>18</v>
      </c>
      <c r="D131" s="45"/>
      <c r="E131" s="46"/>
      <c r="F131" s="47"/>
      <c r="G131" s="48">
        <f>SUM(G123:G130)</f>
        <v>150</v>
      </c>
    </row>
    <row r="132" spans="2:7" x14ac:dyDescent="0.25">
      <c r="B132" s="49"/>
      <c r="C132" s="50"/>
      <c r="D132" s="49"/>
      <c r="E132" s="51"/>
      <c r="F132" s="52"/>
      <c r="G132" s="53"/>
    </row>
    <row r="133" spans="2:7" ht="15.75" thickBot="1" x14ac:dyDescent="0.3">
      <c r="B133" s="54"/>
      <c r="C133" s="55"/>
      <c r="D133" s="54"/>
      <c r="E133" s="56"/>
      <c r="F133" s="57"/>
      <c r="G133" s="58"/>
    </row>
    <row r="134" spans="2:7" ht="17.25" thickBot="1" x14ac:dyDescent="0.3">
      <c r="B134" s="59" t="s">
        <v>4</v>
      </c>
      <c r="C134" s="60" t="s">
        <v>5</v>
      </c>
      <c r="D134" s="60" t="s">
        <v>19</v>
      </c>
      <c r="E134" s="60" t="s">
        <v>20</v>
      </c>
      <c r="F134" s="60" t="s">
        <v>21</v>
      </c>
      <c r="G134" s="61" t="s">
        <v>22</v>
      </c>
    </row>
    <row r="135" spans="2:7" ht="15.75" x14ac:dyDescent="0.25">
      <c r="B135" s="62"/>
      <c r="C135" s="63" t="s">
        <v>23</v>
      </c>
      <c r="D135" s="64"/>
      <c r="E135" s="65"/>
      <c r="F135" s="66"/>
      <c r="G135" s="67"/>
    </row>
    <row r="136" spans="2:7" ht="15.75" x14ac:dyDescent="0.25">
      <c r="B136" s="62"/>
      <c r="C136" s="68"/>
      <c r="D136" s="64"/>
      <c r="E136" s="65"/>
      <c r="F136" s="66"/>
      <c r="G136" s="69"/>
    </row>
    <row r="137" spans="2:7" ht="18" customHeight="1" x14ac:dyDescent="0.25">
      <c r="B137" s="62" t="s">
        <v>1</v>
      </c>
      <c r="C137" s="68" t="s">
        <v>3</v>
      </c>
      <c r="D137" s="64" t="s">
        <v>2</v>
      </c>
      <c r="E137" s="65"/>
      <c r="F137" s="66">
        <v>0.8</v>
      </c>
      <c r="G137" s="69">
        <f>+F137*E137</f>
        <v>0</v>
      </c>
    </row>
    <row r="138" spans="2:7" ht="15.75" x14ac:dyDescent="0.25">
      <c r="B138" s="62"/>
      <c r="C138" s="68"/>
      <c r="D138" s="64"/>
      <c r="E138" s="65"/>
      <c r="F138" s="66"/>
      <c r="G138" s="69"/>
    </row>
    <row r="139" spans="2:7" ht="15.75" x14ac:dyDescent="0.25">
      <c r="B139" s="62"/>
      <c r="C139" s="70"/>
      <c r="D139" s="64"/>
      <c r="E139" s="65"/>
      <c r="F139" s="66"/>
      <c r="G139" s="69"/>
    </row>
    <row r="140" spans="2:7" ht="30.75" x14ac:dyDescent="0.25">
      <c r="B140" s="62" t="s">
        <v>0</v>
      </c>
      <c r="C140" s="68" t="s">
        <v>24</v>
      </c>
      <c r="D140" s="64" t="s">
        <v>25</v>
      </c>
      <c r="E140" s="65">
        <f>ROUND(1000*5.8*0.8,0)</f>
        <v>4640</v>
      </c>
      <c r="F140" s="66">
        <v>35</v>
      </c>
      <c r="G140" s="69">
        <f>+F140*E140</f>
        <v>162400</v>
      </c>
    </row>
    <row r="141" spans="2:7" ht="15.75" x14ac:dyDescent="0.25">
      <c r="B141" s="62"/>
      <c r="C141" s="71"/>
      <c r="D141" s="64"/>
      <c r="E141" s="65"/>
      <c r="F141" s="66"/>
      <c r="G141" s="69"/>
    </row>
    <row r="142" spans="2:7" ht="15.75" x14ac:dyDescent="0.25">
      <c r="B142" s="62"/>
      <c r="C142" s="71"/>
      <c r="D142" s="64"/>
      <c r="E142" s="66"/>
      <c r="F142" s="66"/>
      <c r="G142" s="69"/>
    </row>
    <row r="143" spans="2:7" ht="15.75" x14ac:dyDescent="0.25">
      <c r="B143" s="62"/>
      <c r="C143" s="68"/>
      <c r="D143" s="64"/>
      <c r="E143" s="65"/>
      <c r="F143" s="66"/>
      <c r="G143" s="72"/>
    </row>
    <row r="144" spans="2:7" ht="15.75" x14ac:dyDescent="0.25">
      <c r="B144" s="62"/>
      <c r="C144" s="71"/>
      <c r="D144" s="64"/>
      <c r="E144" s="66"/>
      <c r="F144" s="66"/>
      <c r="G144" s="69"/>
    </row>
    <row r="145" spans="2:7" ht="15.75" x14ac:dyDescent="0.25">
      <c r="B145" s="62"/>
      <c r="C145" s="71"/>
      <c r="D145" s="65"/>
      <c r="E145" s="65"/>
      <c r="F145" s="66"/>
      <c r="G145" s="73"/>
    </row>
    <row r="146" spans="2:7" ht="15.75" x14ac:dyDescent="0.25">
      <c r="B146" s="62"/>
      <c r="C146" s="74" t="str">
        <f>C135</f>
        <v xml:space="preserve">BILL NO. 2 - DREDGING </v>
      </c>
      <c r="D146" s="71"/>
      <c r="E146" s="75"/>
      <c r="F146" s="76"/>
      <c r="G146" s="73"/>
    </row>
    <row r="147" spans="2:7" ht="16.5" thickBot="1" x14ac:dyDescent="0.3">
      <c r="B147" s="62"/>
      <c r="C147" s="77" t="s">
        <v>18</v>
      </c>
      <c r="D147" s="64"/>
      <c r="E147" s="71"/>
      <c r="F147" s="78"/>
      <c r="G147" s="79">
        <f>SUM(G136:G146)</f>
        <v>162400</v>
      </c>
    </row>
    <row r="148" spans="2:7" ht="17.25" thickTop="1" thickBot="1" x14ac:dyDescent="0.3">
      <c r="B148" s="80"/>
      <c r="C148" s="81"/>
      <c r="D148" s="82"/>
      <c r="E148" s="83"/>
      <c r="F148" s="84"/>
      <c r="G148" s="85"/>
    </row>
    <row r="151" spans="2:7" ht="18.75" thickBot="1" x14ac:dyDescent="0.3">
      <c r="B151" s="98" t="str">
        <f>B117</f>
        <v>EMERGENCY DREDGING OF AKOTUANIE RIVER/ STREAM IN ATIWA WEST DISTRICT</v>
      </c>
      <c r="C151" s="98"/>
      <c r="D151" s="98"/>
      <c r="E151" s="98"/>
      <c r="F151" s="98"/>
      <c r="G151" s="98"/>
    </row>
    <row r="152" spans="2:7" ht="17.25" thickBot="1" x14ac:dyDescent="0.3">
      <c r="B152" s="59" t="s">
        <v>4</v>
      </c>
      <c r="C152" s="60" t="s">
        <v>5</v>
      </c>
      <c r="D152" s="60" t="s">
        <v>19</v>
      </c>
      <c r="E152" s="60" t="s">
        <v>20</v>
      </c>
      <c r="F152" s="60" t="s">
        <v>21</v>
      </c>
      <c r="G152" s="61" t="s">
        <v>22</v>
      </c>
    </row>
    <row r="153" spans="2:7" ht="16.5" x14ac:dyDescent="0.25">
      <c r="B153" s="86"/>
      <c r="C153" s="87"/>
      <c r="D153" s="87"/>
      <c r="E153" s="87"/>
      <c r="F153" s="87"/>
      <c r="G153" s="88"/>
    </row>
    <row r="154" spans="2:7" ht="15.75" x14ac:dyDescent="0.25">
      <c r="B154" s="62"/>
      <c r="C154" s="63" t="s">
        <v>26</v>
      </c>
      <c r="D154" s="64"/>
      <c r="E154" s="65"/>
      <c r="F154" s="66"/>
      <c r="G154" s="67"/>
    </row>
    <row r="155" spans="2:7" ht="15.75" x14ac:dyDescent="0.25">
      <c r="B155" s="62"/>
      <c r="C155" s="68"/>
      <c r="D155" s="64"/>
      <c r="E155" s="65"/>
      <c r="F155" s="66"/>
      <c r="G155" s="69"/>
    </row>
    <row r="156" spans="2:7" ht="15.75" x14ac:dyDescent="0.25">
      <c r="B156" s="62"/>
      <c r="C156" s="68"/>
      <c r="D156" s="64"/>
      <c r="E156" s="65"/>
      <c r="F156" s="66"/>
      <c r="G156" s="69"/>
    </row>
    <row r="157" spans="2:7" ht="15.75" x14ac:dyDescent="0.25">
      <c r="B157" s="62"/>
      <c r="C157" s="68" t="str">
        <f>C130</f>
        <v>BILL NO. 1 - GENERAL ITEMS</v>
      </c>
      <c r="D157" s="64"/>
      <c r="E157" s="65"/>
      <c r="F157" s="66"/>
      <c r="G157" s="69">
        <f>G131</f>
        <v>150</v>
      </c>
    </row>
    <row r="158" spans="2:7" ht="15.75" x14ac:dyDescent="0.25">
      <c r="B158" s="62"/>
      <c r="C158" s="70"/>
      <c r="D158" s="64"/>
      <c r="E158" s="65"/>
      <c r="F158" s="66"/>
      <c r="G158" s="69"/>
    </row>
    <row r="159" spans="2:7" ht="15.75" x14ac:dyDescent="0.25">
      <c r="B159" s="62"/>
      <c r="C159" s="68"/>
      <c r="D159" s="64"/>
      <c r="E159" s="65"/>
      <c r="F159" s="66"/>
      <c r="G159" s="69"/>
    </row>
    <row r="160" spans="2:7" ht="15.75" x14ac:dyDescent="0.25">
      <c r="B160" s="62"/>
      <c r="C160" s="71"/>
      <c r="D160" s="64"/>
      <c r="E160" s="65"/>
      <c r="F160" s="66"/>
      <c r="G160" s="69"/>
    </row>
    <row r="161" spans="2:7" ht="15.75" x14ac:dyDescent="0.25">
      <c r="B161" s="62"/>
      <c r="C161" s="71" t="str">
        <f>C146</f>
        <v xml:space="preserve">BILL NO. 2 - DREDGING </v>
      </c>
      <c r="D161" s="64"/>
      <c r="E161" s="65"/>
      <c r="F161" s="66"/>
      <c r="G161" s="69">
        <f>G147</f>
        <v>162400</v>
      </c>
    </row>
    <row r="162" spans="2:7" ht="15.75" x14ac:dyDescent="0.25">
      <c r="B162" s="62"/>
      <c r="C162" s="71"/>
      <c r="D162" s="64"/>
      <c r="E162" s="65"/>
      <c r="F162" s="66"/>
      <c r="G162" s="69"/>
    </row>
    <row r="163" spans="2:7" ht="15.75" x14ac:dyDescent="0.25">
      <c r="B163" s="62"/>
      <c r="C163" s="71"/>
      <c r="D163" s="64"/>
      <c r="E163" s="66"/>
      <c r="F163" s="66"/>
      <c r="G163" s="69"/>
    </row>
    <row r="164" spans="2:7" ht="15.75" x14ac:dyDescent="0.25">
      <c r="B164" s="62"/>
      <c r="C164" s="68"/>
      <c r="D164" s="64"/>
      <c r="E164" s="65"/>
      <c r="F164" s="66"/>
      <c r="G164" s="72"/>
    </row>
    <row r="165" spans="2:7" ht="15.75" x14ac:dyDescent="0.25">
      <c r="B165" s="62"/>
      <c r="C165" s="71"/>
      <c r="D165" s="64"/>
      <c r="E165" s="66"/>
      <c r="F165" s="66"/>
      <c r="G165" s="69"/>
    </row>
    <row r="166" spans="2:7" ht="15.75" x14ac:dyDescent="0.25">
      <c r="B166" s="62"/>
      <c r="C166" s="71"/>
      <c r="D166" s="65"/>
      <c r="E166" s="65"/>
      <c r="F166" s="66"/>
      <c r="G166" s="73"/>
    </row>
    <row r="167" spans="2:7" ht="15.75" x14ac:dyDescent="0.25">
      <c r="B167" s="62"/>
      <c r="C167" s="74" t="str">
        <f>C154</f>
        <v>SUMMARY</v>
      </c>
      <c r="D167" s="71"/>
      <c r="E167" s="75"/>
      <c r="F167" s="76"/>
      <c r="G167" s="73"/>
    </row>
    <row r="168" spans="2:7" ht="16.5" thickBot="1" x14ac:dyDescent="0.3">
      <c r="B168" s="62"/>
      <c r="C168" s="40" t="s">
        <v>18</v>
      </c>
      <c r="D168" s="64"/>
      <c r="E168" s="71"/>
      <c r="F168" s="78"/>
      <c r="G168" s="79">
        <f>SUM(G155:G167)</f>
        <v>162550</v>
      </c>
    </row>
    <row r="169" spans="2:7" ht="17.25" thickTop="1" thickBot="1" x14ac:dyDescent="0.3">
      <c r="B169" s="80"/>
      <c r="C169" s="81"/>
      <c r="D169" s="82"/>
      <c r="E169" s="83"/>
      <c r="F169" s="84"/>
      <c r="G169" s="85"/>
    </row>
    <row r="171" spans="2:7" ht="18.75" thickBot="1" x14ac:dyDescent="0.3">
      <c r="B171" s="97" t="s">
        <v>29</v>
      </c>
      <c r="C171" s="97"/>
      <c r="D171" s="97"/>
      <c r="E171" s="97"/>
      <c r="F171" s="97"/>
      <c r="G171" s="97"/>
    </row>
    <row r="172" spans="2:7" x14ac:dyDescent="0.25">
      <c r="B172" s="2" t="s">
        <v>4</v>
      </c>
      <c r="C172" s="3" t="s">
        <v>5</v>
      </c>
      <c r="D172" s="3" t="s">
        <v>6</v>
      </c>
      <c r="E172" s="3" t="s">
        <v>7</v>
      </c>
      <c r="F172" s="3" t="s">
        <v>8</v>
      </c>
      <c r="G172" s="4" t="s">
        <v>9</v>
      </c>
    </row>
    <row r="173" spans="2:7" ht="15.75" thickBot="1" x14ac:dyDescent="0.3">
      <c r="B173" s="5" t="s">
        <v>10</v>
      </c>
      <c r="C173" s="6"/>
      <c r="D173" s="6"/>
      <c r="E173" s="6"/>
      <c r="F173" s="6" t="s">
        <v>11</v>
      </c>
      <c r="G173" s="7" t="s">
        <v>11</v>
      </c>
    </row>
    <row r="174" spans="2:7" ht="15.75" thickTop="1" x14ac:dyDescent="0.25">
      <c r="B174" s="8"/>
      <c r="C174" s="9"/>
      <c r="D174" s="10"/>
      <c r="E174" s="11"/>
      <c r="F174" s="12"/>
      <c r="G174" s="13"/>
    </row>
    <row r="175" spans="2:7" x14ac:dyDescent="0.25">
      <c r="B175" s="14"/>
      <c r="C175" s="15" t="s">
        <v>12</v>
      </c>
      <c r="D175" s="16"/>
      <c r="E175" s="17"/>
      <c r="F175" s="18"/>
      <c r="G175" s="19"/>
    </row>
    <row r="176" spans="2:7" x14ac:dyDescent="0.25">
      <c r="B176" s="14"/>
      <c r="C176" s="15"/>
      <c r="D176" s="16"/>
      <c r="E176" s="17"/>
      <c r="F176" s="18"/>
      <c r="G176" s="19"/>
    </row>
    <row r="177" spans="2:7" x14ac:dyDescent="0.25">
      <c r="B177" s="20"/>
      <c r="C177" s="21" t="s">
        <v>13</v>
      </c>
      <c r="D177" s="16"/>
      <c r="E177" s="17"/>
      <c r="F177" s="22"/>
      <c r="G177" s="23"/>
    </row>
    <row r="178" spans="2:7" x14ac:dyDescent="0.25">
      <c r="B178" s="24" t="s">
        <v>14</v>
      </c>
      <c r="C178" s="25" t="s">
        <v>15</v>
      </c>
      <c r="D178" s="26" t="s">
        <v>16</v>
      </c>
      <c r="E178" s="27" t="s">
        <v>17</v>
      </c>
      <c r="F178" s="22"/>
      <c r="G178" s="28">
        <v>200</v>
      </c>
    </row>
    <row r="179" spans="2:7" x14ac:dyDescent="0.25">
      <c r="B179" s="24"/>
      <c r="C179" s="25"/>
      <c r="D179" s="26"/>
      <c r="E179" s="27"/>
      <c r="F179" s="22"/>
      <c r="G179" s="30"/>
    </row>
    <row r="180" spans="2:7" x14ac:dyDescent="0.25">
      <c r="B180" s="24"/>
      <c r="C180" s="25"/>
      <c r="D180" s="26"/>
      <c r="E180" s="32"/>
      <c r="F180" s="22"/>
      <c r="G180" s="30"/>
    </row>
    <row r="181" spans="2:7" x14ac:dyDescent="0.25">
      <c r="B181" s="24"/>
      <c r="C181" s="25"/>
      <c r="D181" s="16"/>
      <c r="E181" s="33"/>
      <c r="F181" s="22"/>
      <c r="G181" s="34"/>
    </row>
    <row r="182" spans="2:7" x14ac:dyDescent="0.25">
      <c r="B182" s="24"/>
      <c r="C182" s="25"/>
      <c r="D182" s="16"/>
      <c r="E182" s="35"/>
      <c r="F182" s="22"/>
      <c r="G182" s="36"/>
    </row>
    <row r="183" spans="2:7" x14ac:dyDescent="0.25">
      <c r="B183" s="24"/>
      <c r="C183" s="25"/>
      <c r="D183" s="16"/>
      <c r="E183" s="37"/>
      <c r="F183" s="38"/>
      <c r="G183" s="28"/>
    </row>
    <row r="184" spans="2:7" x14ac:dyDescent="0.25">
      <c r="B184" s="39"/>
      <c r="C184" s="40" t="str">
        <f>+C175</f>
        <v>BILL NO. 1 - GENERAL ITEMS</v>
      </c>
      <c r="D184" s="16"/>
      <c r="E184" s="41"/>
      <c r="F184" s="18"/>
      <c r="G184" s="42"/>
    </row>
    <row r="185" spans="2:7" ht="15.75" thickBot="1" x14ac:dyDescent="0.3">
      <c r="B185" s="43"/>
      <c r="C185" s="44" t="s">
        <v>18</v>
      </c>
      <c r="D185" s="45"/>
      <c r="E185" s="46"/>
      <c r="F185" s="47"/>
      <c r="G185" s="48">
        <f>SUM(G177:G184)</f>
        <v>200</v>
      </c>
    </row>
    <row r="186" spans="2:7" x14ac:dyDescent="0.25">
      <c r="B186" s="49"/>
      <c r="C186" s="50"/>
      <c r="D186" s="49"/>
      <c r="E186" s="51"/>
      <c r="F186" s="52"/>
      <c r="G186" s="53"/>
    </row>
    <row r="187" spans="2:7" ht="15.75" thickBot="1" x14ac:dyDescent="0.3">
      <c r="B187" s="54"/>
      <c r="C187" s="55"/>
      <c r="D187" s="54"/>
      <c r="E187" s="56"/>
      <c r="F187" s="57"/>
      <c r="G187" s="58"/>
    </row>
    <row r="188" spans="2:7" ht="17.25" thickBot="1" x14ac:dyDescent="0.3">
      <c r="B188" s="59" t="s">
        <v>4</v>
      </c>
      <c r="C188" s="60" t="s">
        <v>5</v>
      </c>
      <c r="D188" s="60" t="s">
        <v>19</v>
      </c>
      <c r="E188" s="60" t="s">
        <v>20</v>
      </c>
      <c r="F188" s="60" t="s">
        <v>21</v>
      </c>
      <c r="G188" s="61" t="s">
        <v>22</v>
      </c>
    </row>
    <row r="189" spans="2:7" ht="15.75" x14ac:dyDescent="0.25">
      <c r="B189" s="62"/>
      <c r="C189" s="63" t="s">
        <v>23</v>
      </c>
      <c r="D189" s="64"/>
      <c r="E189" s="65"/>
      <c r="F189" s="66"/>
      <c r="G189" s="67"/>
    </row>
    <row r="190" spans="2:7" ht="15.75" x14ac:dyDescent="0.25">
      <c r="B190" s="62"/>
      <c r="C190" s="68"/>
      <c r="D190" s="64"/>
      <c r="E190" s="65"/>
      <c r="F190" s="66"/>
      <c r="G190" s="69"/>
    </row>
    <row r="191" spans="2:7" ht="18" customHeight="1" x14ac:dyDescent="0.25">
      <c r="B191" s="62" t="s">
        <v>1</v>
      </c>
      <c r="C191" s="68" t="s">
        <v>3</v>
      </c>
      <c r="D191" s="64" t="s">
        <v>2</v>
      </c>
      <c r="E191" s="65"/>
      <c r="F191" s="66">
        <v>0.8</v>
      </c>
      <c r="G191" s="69">
        <f>+F191*E191</f>
        <v>0</v>
      </c>
    </row>
    <row r="192" spans="2:7" ht="15.75" x14ac:dyDescent="0.25">
      <c r="B192" s="62"/>
      <c r="C192" s="68"/>
      <c r="D192" s="64"/>
      <c r="E192" s="65"/>
      <c r="F192" s="66"/>
      <c r="G192" s="69"/>
    </row>
    <row r="193" spans="2:7" ht="15.75" x14ac:dyDescent="0.25">
      <c r="B193" s="62"/>
      <c r="C193" s="70"/>
      <c r="D193" s="64"/>
      <c r="E193" s="65"/>
      <c r="F193" s="66"/>
      <c r="G193" s="69"/>
    </row>
    <row r="194" spans="2:7" ht="30.75" x14ac:dyDescent="0.25">
      <c r="B194" s="62" t="s">
        <v>0</v>
      </c>
      <c r="C194" s="68" t="s">
        <v>24</v>
      </c>
      <c r="D194" s="64" t="s">
        <v>25</v>
      </c>
      <c r="E194" s="65">
        <f>ROUND(800*7.8*1,0)</f>
        <v>6240</v>
      </c>
      <c r="F194" s="66">
        <v>35</v>
      </c>
      <c r="G194" s="69">
        <f>+F194*E194</f>
        <v>218400</v>
      </c>
    </row>
    <row r="195" spans="2:7" ht="15.75" x14ac:dyDescent="0.25">
      <c r="B195" s="62"/>
      <c r="C195" s="71"/>
      <c r="D195" s="64"/>
      <c r="E195" s="65"/>
      <c r="F195" s="66"/>
      <c r="G195" s="69"/>
    </row>
    <row r="196" spans="2:7" ht="15.75" x14ac:dyDescent="0.25">
      <c r="B196" s="62"/>
      <c r="C196" s="71"/>
      <c r="D196" s="64"/>
      <c r="E196" s="66"/>
      <c r="F196" s="66"/>
      <c r="G196" s="69"/>
    </row>
    <row r="197" spans="2:7" ht="15.75" x14ac:dyDescent="0.25">
      <c r="B197" s="62"/>
      <c r="C197" s="68"/>
      <c r="D197" s="64"/>
      <c r="E197" s="65"/>
      <c r="F197" s="66"/>
      <c r="G197" s="72"/>
    </row>
    <row r="198" spans="2:7" ht="15.75" x14ac:dyDescent="0.25">
      <c r="B198" s="62"/>
      <c r="C198" s="71"/>
      <c r="D198" s="64"/>
      <c r="E198" s="66"/>
      <c r="F198" s="66"/>
      <c r="G198" s="69"/>
    </row>
    <row r="199" spans="2:7" ht="15.75" x14ac:dyDescent="0.25">
      <c r="B199" s="62"/>
      <c r="C199" s="71"/>
      <c r="D199" s="65"/>
      <c r="E199" s="65"/>
      <c r="F199" s="66"/>
      <c r="G199" s="73"/>
    </row>
    <row r="200" spans="2:7" ht="15.75" x14ac:dyDescent="0.25">
      <c r="B200" s="62"/>
      <c r="C200" s="74" t="str">
        <f>C189</f>
        <v xml:space="preserve">BILL NO. 2 - DREDGING </v>
      </c>
      <c r="D200" s="71"/>
      <c r="E200" s="75"/>
      <c r="F200" s="76"/>
      <c r="G200" s="73"/>
    </row>
    <row r="201" spans="2:7" ht="16.5" thickBot="1" x14ac:dyDescent="0.3">
      <c r="B201" s="62"/>
      <c r="C201" s="77" t="s">
        <v>18</v>
      </c>
      <c r="D201" s="64"/>
      <c r="E201" s="71"/>
      <c r="F201" s="78"/>
      <c r="G201" s="79">
        <f>SUM(G190:G200)</f>
        <v>218400</v>
      </c>
    </row>
    <row r="202" spans="2:7" ht="17.25" thickTop="1" thickBot="1" x14ac:dyDescent="0.3">
      <c r="B202" s="80"/>
      <c r="C202" s="81"/>
      <c r="D202" s="82"/>
      <c r="E202" s="83"/>
      <c r="F202" s="84"/>
      <c r="G202" s="85"/>
    </row>
    <row r="205" spans="2:7" ht="18.75" thickBot="1" x14ac:dyDescent="0.3">
      <c r="B205" s="98" t="str">
        <f>B171</f>
        <v>EMERGENCY DREDGING OF BABITRI RIVER/ STREAM IN ATIWA WEST DISTRICT</v>
      </c>
      <c r="C205" s="98"/>
      <c r="D205" s="98"/>
      <c r="E205" s="98"/>
      <c r="F205" s="98"/>
      <c r="G205" s="98"/>
    </row>
    <row r="206" spans="2:7" ht="17.25" thickBot="1" x14ac:dyDescent="0.3">
      <c r="B206" s="59" t="s">
        <v>4</v>
      </c>
      <c r="C206" s="60" t="s">
        <v>5</v>
      </c>
      <c r="D206" s="60" t="s">
        <v>19</v>
      </c>
      <c r="E206" s="60" t="s">
        <v>20</v>
      </c>
      <c r="F206" s="60" t="s">
        <v>21</v>
      </c>
      <c r="G206" s="61" t="s">
        <v>22</v>
      </c>
    </row>
    <row r="207" spans="2:7" ht="16.5" x14ac:dyDescent="0.25">
      <c r="B207" s="86"/>
      <c r="C207" s="87"/>
      <c r="D207" s="87"/>
      <c r="E207" s="87"/>
      <c r="F207" s="87"/>
      <c r="G207" s="88"/>
    </row>
    <row r="208" spans="2:7" ht="15.75" x14ac:dyDescent="0.25">
      <c r="B208" s="62"/>
      <c r="C208" s="63" t="s">
        <v>26</v>
      </c>
      <c r="D208" s="64"/>
      <c r="E208" s="65"/>
      <c r="F208" s="66"/>
      <c r="G208" s="67"/>
    </row>
    <row r="209" spans="2:7" ht="15.75" x14ac:dyDescent="0.25">
      <c r="B209" s="62"/>
      <c r="C209" s="68"/>
      <c r="D209" s="64"/>
      <c r="E209" s="65"/>
      <c r="F209" s="66"/>
      <c r="G209" s="69"/>
    </row>
    <row r="210" spans="2:7" ht="15.75" x14ac:dyDescent="0.25">
      <c r="B210" s="62"/>
      <c r="C210" s="68"/>
      <c r="D210" s="64"/>
      <c r="E210" s="65"/>
      <c r="F210" s="66"/>
      <c r="G210" s="69"/>
    </row>
    <row r="211" spans="2:7" ht="15.75" x14ac:dyDescent="0.25">
      <c r="B211" s="62"/>
      <c r="C211" s="68" t="str">
        <f>C184</f>
        <v>BILL NO. 1 - GENERAL ITEMS</v>
      </c>
      <c r="D211" s="64"/>
      <c r="E211" s="65"/>
      <c r="F211" s="66"/>
      <c r="G211" s="69">
        <f>G185</f>
        <v>200</v>
      </c>
    </row>
    <row r="212" spans="2:7" ht="15.75" x14ac:dyDescent="0.25">
      <c r="B212" s="62"/>
      <c r="C212" s="70"/>
      <c r="D212" s="64"/>
      <c r="E212" s="65"/>
      <c r="F212" s="66"/>
      <c r="G212" s="69"/>
    </row>
    <row r="213" spans="2:7" ht="15.75" x14ac:dyDescent="0.25">
      <c r="B213" s="62"/>
      <c r="C213" s="68"/>
      <c r="D213" s="64"/>
      <c r="E213" s="65"/>
      <c r="F213" s="66"/>
      <c r="G213" s="69"/>
    </row>
    <row r="214" spans="2:7" ht="15.75" x14ac:dyDescent="0.25">
      <c r="B214" s="62"/>
      <c r="C214" s="71"/>
      <c r="D214" s="64"/>
      <c r="E214" s="65"/>
      <c r="F214" s="66"/>
      <c r="G214" s="69"/>
    </row>
    <row r="215" spans="2:7" ht="15.75" x14ac:dyDescent="0.25">
      <c r="B215" s="62"/>
      <c r="C215" s="71" t="str">
        <f>C200</f>
        <v xml:space="preserve">BILL NO. 2 - DREDGING </v>
      </c>
      <c r="D215" s="64"/>
      <c r="E215" s="65"/>
      <c r="F215" s="66"/>
      <c r="G215" s="69">
        <f>G201</f>
        <v>218400</v>
      </c>
    </row>
    <row r="216" spans="2:7" ht="15.75" x14ac:dyDescent="0.25">
      <c r="B216" s="62"/>
      <c r="C216" s="71"/>
      <c r="D216" s="64"/>
      <c r="E216" s="65"/>
      <c r="F216" s="66"/>
      <c r="G216" s="69"/>
    </row>
    <row r="217" spans="2:7" ht="15.75" x14ac:dyDescent="0.25">
      <c r="B217" s="62"/>
      <c r="C217" s="71"/>
      <c r="D217" s="64"/>
      <c r="E217" s="66"/>
      <c r="F217" s="66"/>
      <c r="G217" s="69"/>
    </row>
    <row r="218" spans="2:7" ht="15.75" x14ac:dyDescent="0.25">
      <c r="B218" s="62"/>
      <c r="C218" s="68"/>
      <c r="D218" s="64"/>
      <c r="E218" s="65"/>
      <c r="F218" s="66"/>
      <c r="G218" s="72"/>
    </row>
    <row r="219" spans="2:7" ht="15.75" x14ac:dyDescent="0.25">
      <c r="B219" s="62"/>
      <c r="C219" s="71"/>
      <c r="D219" s="64"/>
      <c r="E219" s="66"/>
      <c r="F219" s="66"/>
      <c r="G219" s="69"/>
    </row>
    <row r="220" spans="2:7" ht="15.75" x14ac:dyDescent="0.25">
      <c r="B220" s="62"/>
      <c r="C220" s="71"/>
      <c r="D220" s="65"/>
      <c r="E220" s="65"/>
      <c r="F220" s="66"/>
      <c r="G220" s="73"/>
    </row>
    <row r="221" spans="2:7" ht="15.75" x14ac:dyDescent="0.25">
      <c r="B221" s="62"/>
      <c r="C221" s="74" t="str">
        <f>C208</f>
        <v>SUMMARY</v>
      </c>
      <c r="D221" s="71"/>
      <c r="E221" s="75"/>
      <c r="F221" s="76"/>
      <c r="G221" s="73"/>
    </row>
    <row r="222" spans="2:7" ht="16.5" thickBot="1" x14ac:dyDescent="0.3">
      <c r="B222" s="62"/>
      <c r="C222" s="40" t="s">
        <v>18</v>
      </c>
      <c r="D222" s="64"/>
      <c r="E222" s="71"/>
      <c r="F222" s="78"/>
      <c r="G222" s="79">
        <f>SUM(G209:G221)</f>
        <v>218600</v>
      </c>
    </row>
    <row r="223" spans="2:7" ht="17.25" thickTop="1" thickBot="1" x14ac:dyDescent="0.3">
      <c r="B223" s="80"/>
      <c r="C223" s="81"/>
      <c r="D223" s="82"/>
      <c r="E223" s="83"/>
      <c r="F223" s="84"/>
      <c r="G223" s="85"/>
    </row>
    <row r="225" spans="2:7" ht="18.75" thickBot="1" x14ac:dyDescent="0.3">
      <c r="B225" s="97" t="s">
        <v>30</v>
      </c>
      <c r="C225" s="97"/>
      <c r="D225" s="97"/>
      <c r="E225" s="97"/>
      <c r="F225" s="97"/>
      <c r="G225" s="97"/>
    </row>
    <row r="226" spans="2:7" x14ac:dyDescent="0.25">
      <c r="B226" s="2" t="s">
        <v>4</v>
      </c>
      <c r="C226" s="3" t="s">
        <v>5</v>
      </c>
      <c r="D226" s="3" t="s">
        <v>6</v>
      </c>
      <c r="E226" s="3" t="s">
        <v>7</v>
      </c>
      <c r="F226" s="3" t="s">
        <v>8</v>
      </c>
      <c r="G226" s="4" t="s">
        <v>9</v>
      </c>
    </row>
    <row r="227" spans="2:7" ht="15.75" thickBot="1" x14ac:dyDescent="0.3">
      <c r="B227" s="5" t="s">
        <v>10</v>
      </c>
      <c r="C227" s="6"/>
      <c r="D227" s="6"/>
      <c r="E227" s="6"/>
      <c r="F227" s="6" t="s">
        <v>11</v>
      </c>
      <c r="G227" s="7" t="s">
        <v>11</v>
      </c>
    </row>
    <row r="228" spans="2:7" ht="15.75" thickTop="1" x14ac:dyDescent="0.25">
      <c r="B228" s="8"/>
      <c r="C228" s="9"/>
      <c r="D228" s="10"/>
      <c r="E228" s="11"/>
      <c r="F228" s="12"/>
      <c r="G228" s="13"/>
    </row>
    <row r="229" spans="2:7" x14ac:dyDescent="0.25">
      <c r="B229" s="14"/>
      <c r="C229" s="15" t="s">
        <v>12</v>
      </c>
      <c r="D229" s="16"/>
      <c r="E229" s="17"/>
      <c r="F229" s="18"/>
      <c r="G229" s="19"/>
    </row>
    <row r="230" spans="2:7" x14ac:dyDescent="0.25">
      <c r="B230" s="14"/>
      <c r="C230" s="15"/>
      <c r="D230" s="16"/>
      <c r="E230" s="17"/>
      <c r="F230" s="18"/>
      <c r="G230" s="19"/>
    </row>
    <row r="231" spans="2:7" x14ac:dyDescent="0.25">
      <c r="B231" s="20"/>
      <c r="C231" s="21" t="s">
        <v>13</v>
      </c>
      <c r="D231" s="16"/>
      <c r="E231" s="17"/>
      <c r="F231" s="22"/>
      <c r="G231" s="23"/>
    </row>
    <row r="232" spans="2:7" x14ac:dyDescent="0.25">
      <c r="B232" s="24" t="s">
        <v>14</v>
      </c>
      <c r="C232" s="25" t="s">
        <v>15</v>
      </c>
      <c r="D232" s="26" t="s">
        <v>16</v>
      </c>
      <c r="E232" s="27" t="s">
        <v>17</v>
      </c>
      <c r="F232" s="22"/>
      <c r="G232" s="28">
        <v>200</v>
      </c>
    </row>
    <row r="233" spans="2:7" x14ac:dyDescent="0.25">
      <c r="B233" s="24"/>
      <c r="C233" s="25"/>
      <c r="D233" s="26"/>
      <c r="E233" s="27"/>
      <c r="F233" s="22"/>
      <c r="G233" s="30"/>
    </row>
    <row r="234" spans="2:7" x14ac:dyDescent="0.25">
      <c r="B234" s="24"/>
      <c r="C234" s="25"/>
      <c r="D234" s="26"/>
      <c r="E234" s="32"/>
      <c r="F234" s="22"/>
      <c r="G234" s="30"/>
    </row>
    <row r="235" spans="2:7" x14ac:dyDescent="0.25">
      <c r="B235" s="24"/>
      <c r="C235" s="25"/>
      <c r="D235" s="16"/>
      <c r="E235" s="33"/>
      <c r="F235" s="22"/>
      <c r="G235" s="34"/>
    </row>
    <row r="236" spans="2:7" x14ac:dyDescent="0.25">
      <c r="B236" s="24"/>
      <c r="C236" s="25"/>
      <c r="D236" s="16"/>
      <c r="E236" s="35"/>
      <c r="F236" s="22"/>
      <c r="G236" s="36"/>
    </row>
    <row r="237" spans="2:7" x14ac:dyDescent="0.25">
      <c r="B237" s="24"/>
      <c r="C237" s="25"/>
      <c r="D237" s="16"/>
      <c r="E237" s="37"/>
      <c r="F237" s="38"/>
      <c r="G237" s="28"/>
    </row>
    <row r="238" spans="2:7" x14ac:dyDescent="0.25">
      <c r="B238" s="39"/>
      <c r="C238" s="40" t="str">
        <f>+C229</f>
        <v>BILL NO. 1 - GENERAL ITEMS</v>
      </c>
      <c r="D238" s="16"/>
      <c r="E238" s="41"/>
      <c r="F238" s="18"/>
      <c r="G238" s="42"/>
    </row>
    <row r="239" spans="2:7" ht="15.75" thickBot="1" x14ac:dyDescent="0.3">
      <c r="B239" s="43"/>
      <c r="C239" s="44" t="s">
        <v>18</v>
      </c>
      <c r="D239" s="45"/>
      <c r="E239" s="46"/>
      <c r="F239" s="47"/>
      <c r="G239" s="48">
        <f>SUM(G231:G238)</f>
        <v>200</v>
      </c>
    </row>
    <row r="240" spans="2:7" x14ac:dyDescent="0.25">
      <c r="B240" s="49"/>
      <c r="C240" s="50"/>
      <c r="D240" s="49"/>
      <c r="E240" s="51"/>
      <c r="F240" s="52"/>
      <c r="G240" s="53"/>
    </row>
    <row r="241" spans="2:7" ht="15.75" thickBot="1" x14ac:dyDescent="0.3">
      <c r="B241" s="54"/>
      <c r="C241" s="55"/>
      <c r="D241" s="54"/>
      <c r="E241" s="56"/>
      <c r="F241" s="57"/>
      <c r="G241" s="58"/>
    </row>
    <row r="242" spans="2:7" ht="17.25" thickBot="1" x14ac:dyDescent="0.3">
      <c r="B242" s="59" t="s">
        <v>4</v>
      </c>
      <c r="C242" s="60" t="s">
        <v>5</v>
      </c>
      <c r="D242" s="60" t="s">
        <v>19</v>
      </c>
      <c r="E242" s="60" t="s">
        <v>20</v>
      </c>
      <c r="F242" s="60" t="s">
        <v>21</v>
      </c>
      <c r="G242" s="61" t="s">
        <v>22</v>
      </c>
    </row>
    <row r="243" spans="2:7" ht="15.75" x14ac:dyDescent="0.25">
      <c r="B243" s="62"/>
      <c r="C243" s="63" t="s">
        <v>23</v>
      </c>
      <c r="D243" s="64"/>
      <c r="E243" s="65"/>
      <c r="F243" s="66"/>
      <c r="G243" s="67"/>
    </row>
    <row r="244" spans="2:7" ht="15.75" x14ac:dyDescent="0.25">
      <c r="B244" s="62"/>
      <c r="C244" s="68"/>
      <c r="D244" s="64"/>
      <c r="E244" s="65"/>
      <c r="F244" s="66"/>
      <c r="G244" s="69"/>
    </row>
    <row r="245" spans="2:7" ht="18" customHeight="1" x14ac:dyDescent="0.25">
      <c r="B245" s="62" t="s">
        <v>1</v>
      </c>
      <c r="C245" s="68" t="s">
        <v>3</v>
      </c>
      <c r="D245" s="64" t="s">
        <v>2</v>
      </c>
      <c r="E245" s="65"/>
      <c r="F245" s="66">
        <v>0.8</v>
      </c>
      <c r="G245" s="69">
        <f>+F245*E245</f>
        <v>0</v>
      </c>
    </row>
    <row r="246" spans="2:7" ht="15.75" x14ac:dyDescent="0.25">
      <c r="B246" s="62"/>
      <c r="C246" s="68"/>
      <c r="D246" s="64"/>
      <c r="E246" s="65"/>
      <c r="F246" s="66"/>
      <c r="G246" s="69"/>
    </row>
    <row r="247" spans="2:7" ht="15.75" x14ac:dyDescent="0.25">
      <c r="B247" s="62"/>
      <c r="C247" s="70"/>
      <c r="D247" s="64"/>
      <c r="E247" s="65"/>
      <c r="F247" s="66"/>
      <c r="G247" s="69"/>
    </row>
    <row r="248" spans="2:7" ht="30.75" x14ac:dyDescent="0.25">
      <c r="B248" s="62" t="s">
        <v>0</v>
      </c>
      <c r="C248" s="68" t="s">
        <v>24</v>
      </c>
      <c r="D248" s="64" t="s">
        <v>25</v>
      </c>
      <c r="E248" s="65">
        <f>ROUND(1000*6*1,0)</f>
        <v>6000</v>
      </c>
      <c r="F248" s="66">
        <v>35</v>
      </c>
      <c r="G248" s="69">
        <f>+F248*E248</f>
        <v>210000</v>
      </c>
    </row>
    <row r="249" spans="2:7" ht="15.75" x14ac:dyDescent="0.25">
      <c r="B249" s="62"/>
      <c r="C249" s="71"/>
      <c r="D249" s="64"/>
      <c r="E249" s="65"/>
      <c r="F249" s="66"/>
      <c r="G249" s="69"/>
    </row>
    <row r="250" spans="2:7" ht="15.75" x14ac:dyDescent="0.25">
      <c r="B250" s="62"/>
      <c r="C250" s="71"/>
      <c r="D250" s="64"/>
      <c r="E250" s="66"/>
      <c r="F250" s="66"/>
      <c r="G250" s="69"/>
    </row>
    <row r="251" spans="2:7" ht="15.75" x14ac:dyDescent="0.25">
      <c r="B251" s="62"/>
      <c r="C251" s="68"/>
      <c r="D251" s="64"/>
      <c r="E251" s="65"/>
      <c r="F251" s="66"/>
      <c r="G251" s="72"/>
    </row>
    <row r="252" spans="2:7" ht="15.75" x14ac:dyDescent="0.25">
      <c r="B252" s="62"/>
      <c r="C252" s="71"/>
      <c r="D252" s="64"/>
      <c r="E252" s="66"/>
      <c r="F252" s="66"/>
      <c r="G252" s="69"/>
    </row>
    <row r="253" spans="2:7" ht="15.75" x14ac:dyDescent="0.25">
      <c r="B253" s="62"/>
      <c r="C253" s="71"/>
      <c r="D253" s="65"/>
      <c r="E253" s="65"/>
      <c r="F253" s="66"/>
      <c r="G253" s="73"/>
    </row>
    <row r="254" spans="2:7" ht="15.75" x14ac:dyDescent="0.25">
      <c r="B254" s="62"/>
      <c r="C254" s="74" t="str">
        <f>C243</f>
        <v xml:space="preserve">BILL NO. 2 - DREDGING </v>
      </c>
      <c r="D254" s="71"/>
      <c r="E254" s="75"/>
      <c r="F254" s="76"/>
      <c r="G254" s="73"/>
    </row>
    <row r="255" spans="2:7" ht="16.5" thickBot="1" x14ac:dyDescent="0.3">
      <c r="B255" s="62"/>
      <c r="C255" s="77" t="s">
        <v>18</v>
      </c>
      <c r="D255" s="64"/>
      <c r="E255" s="71"/>
      <c r="F255" s="78"/>
      <c r="G255" s="79">
        <f>SUM(G244:G254)</f>
        <v>210000</v>
      </c>
    </row>
    <row r="256" spans="2:7" ht="17.25" thickTop="1" thickBot="1" x14ac:dyDescent="0.3">
      <c r="B256" s="80"/>
      <c r="C256" s="81"/>
      <c r="D256" s="82"/>
      <c r="E256" s="83"/>
      <c r="F256" s="84"/>
      <c r="G256" s="85"/>
    </row>
    <row r="259" spans="2:7" ht="18.75" thickBot="1" x14ac:dyDescent="0.3">
      <c r="B259" s="98" t="str">
        <f>B225</f>
        <v>EMERGENCY DREDGING OF AKPETESUA RIVER/ STREAM IN ATIWA WEST DISTRICT</v>
      </c>
      <c r="C259" s="98"/>
      <c r="D259" s="98"/>
      <c r="E259" s="98"/>
      <c r="F259" s="98"/>
      <c r="G259" s="98"/>
    </row>
    <row r="260" spans="2:7" ht="17.25" thickBot="1" x14ac:dyDescent="0.3">
      <c r="B260" s="59" t="s">
        <v>4</v>
      </c>
      <c r="C260" s="60" t="s">
        <v>5</v>
      </c>
      <c r="D260" s="60" t="s">
        <v>19</v>
      </c>
      <c r="E260" s="60" t="s">
        <v>20</v>
      </c>
      <c r="F260" s="60" t="s">
        <v>21</v>
      </c>
      <c r="G260" s="61" t="s">
        <v>22</v>
      </c>
    </row>
    <row r="261" spans="2:7" ht="16.5" x14ac:dyDescent="0.25">
      <c r="B261" s="86"/>
      <c r="C261" s="87"/>
      <c r="D261" s="87"/>
      <c r="E261" s="87"/>
      <c r="F261" s="87"/>
      <c r="G261" s="88"/>
    </row>
    <row r="262" spans="2:7" ht="15.75" x14ac:dyDescent="0.25">
      <c r="B262" s="62"/>
      <c r="C262" s="63" t="s">
        <v>26</v>
      </c>
      <c r="D262" s="64"/>
      <c r="E262" s="65"/>
      <c r="F262" s="66"/>
      <c r="G262" s="67"/>
    </row>
    <row r="263" spans="2:7" ht="15.75" x14ac:dyDescent="0.25">
      <c r="B263" s="62"/>
      <c r="C263" s="68"/>
      <c r="D263" s="64"/>
      <c r="E263" s="65"/>
      <c r="F263" s="66"/>
      <c r="G263" s="69"/>
    </row>
    <row r="264" spans="2:7" ht="15.75" x14ac:dyDescent="0.25">
      <c r="B264" s="62"/>
      <c r="C264" s="68"/>
      <c r="D264" s="64"/>
      <c r="E264" s="65"/>
      <c r="F264" s="66"/>
      <c r="G264" s="69"/>
    </row>
    <row r="265" spans="2:7" ht="15.75" x14ac:dyDescent="0.25">
      <c r="B265" s="62"/>
      <c r="C265" s="68" t="str">
        <f>C238</f>
        <v>BILL NO. 1 - GENERAL ITEMS</v>
      </c>
      <c r="D265" s="64"/>
      <c r="E265" s="65"/>
      <c r="F265" s="66"/>
      <c r="G265" s="69">
        <f>G239</f>
        <v>200</v>
      </c>
    </row>
    <row r="266" spans="2:7" ht="15.75" x14ac:dyDescent="0.25">
      <c r="B266" s="62"/>
      <c r="C266" s="70"/>
      <c r="D266" s="64"/>
      <c r="E266" s="65"/>
      <c r="F266" s="66"/>
      <c r="G266" s="69"/>
    </row>
    <row r="267" spans="2:7" ht="15.75" x14ac:dyDescent="0.25">
      <c r="B267" s="62"/>
      <c r="C267" s="68"/>
      <c r="D267" s="64"/>
      <c r="E267" s="65"/>
      <c r="F267" s="66"/>
      <c r="G267" s="69"/>
    </row>
    <row r="268" spans="2:7" ht="15.75" x14ac:dyDescent="0.25">
      <c r="B268" s="62"/>
      <c r="C268" s="71"/>
      <c r="D268" s="64"/>
      <c r="E268" s="65"/>
      <c r="F268" s="66"/>
      <c r="G268" s="69"/>
    </row>
    <row r="269" spans="2:7" ht="15.75" x14ac:dyDescent="0.25">
      <c r="B269" s="62"/>
      <c r="C269" s="71" t="str">
        <f>C254</f>
        <v xml:space="preserve">BILL NO. 2 - DREDGING </v>
      </c>
      <c r="D269" s="64"/>
      <c r="E269" s="65"/>
      <c r="F269" s="66"/>
      <c r="G269" s="69">
        <f>G255</f>
        <v>210000</v>
      </c>
    </row>
    <row r="270" spans="2:7" ht="15.75" x14ac:dyDescent="0.25">
      <c r="B270" s="62"/>
      <c r="C270" s="71"/>
      <c r="D270" s="64"/>
      <c r="E270" s="65"/>
      <c r="F270" s="66"/>
      <c r="G270" s="69"/>
    </row>
    <row r="271" spans="2:7" ht="15.75" x14ac:dyDescent="0.25">
      <c r="B271" s="62"/>
      <c r="C271" s="71"/>
      <c r="D271" s="64"/>
      <c r="E271" s="66"/>
      <c r="F271" s="66"/>
      <c r="G271" s="69"/>
    </row>
    <row r="272" spans="2:7" ht="15.75" x14ac:dyDescent="0.25">
      <c r="B272" s="62"/>
      <c r="C272" s="68"/>
      <c r="D272" s="64"/>
      <c r="E272" s="65"/>
      <c r="F272" s="66"/>
      <c r="G272" s="72"/>
    </row>
    <row r="273" spans="2:7" ht="15.75" x14ac:dyDescent="0.25">
      <c r="B273" s="62"/>
      <c r="C273" s="71"/>
      <c r="D273" s="64"/>
      <c r="E273" s="66"/>
      <c r="F273" s="66"/>
      <c r="G273" s="69"/>
    </row>
    <row r="274" spans="2:7" ht="15.75" x14ac:dyDescent="0.25">
      <c r="B274" s="62"/>
      <c r="C274" s="71"/>
      <c r="D274" s="65"/>
      <c r="E274" s="65"/>
      <c r="F274" s="66"/>
      <c r="G274" s="73"/>
    </row>
    <row r="275" spans="2:7" ht="15.75" x14ac:dyDescent="0.25">
      <c r="B275" s="62"/>
      <c r="C275" s="74" t="str">
        <f>C262</f>
        <v>SUMMARY</v>
      </c>
      <c r="D275" s="71"/>
      <c r="E275" s="75"/>
      <c r="F275" s="76"/>
      <c r="G275" s="73"/>
    </row>
    <row r="276" spans="2:7" ht="16.5" thickBot="1" x14ac:dyDescent="0.3">
      <c r="B276" s="62"/>
      <c r="C276" s="40" t="s">
        <v>18</v>
      </c>
      <c r="D276" s="64"/>
      <c r="E276" s="71"/>
      <c r="F276" s="78"/>
      <c r="G276" s="79">
        <f>SUM(G263:G275)</f>
        <v>210200</v>
      </c>
    </row>
    <row r="277" spans="2:7" ht="17.25" thickTop="1" thickBot="1" x14ac:dyDescent="0.3">
      <c r="B277" s="80"/>
      <c r="C277" s="81"/>
      <c r="D277" s="82"/>
      <c r="E277" s="83"/>
      <c r="F277" s="84"/>
      <c r="G277" s="85"/>
    </row>
    <row r="279" spans="2:7" ht="18.75" thickBot="1" x14ac:dyDescent="0.3">
      <c r="B279" s="97" t="s">
        <v>31</v>
      </c>
      <c r="C279" s="97"/>
      <c r="D279" s="97"/>
      <c r="E279" s="97"/>
      <c r="F279" s="97"/>
      <c r="G279" s="97"/>
    </row>
    <row r="280" spans="2:7" x14ac:dyDescent="0.25">
      <c r="B280" s="2" t="s">
        <v>4</v>
      </c>
      <c r="C280" s="3" t="s">
        <v>5</v>
      </c>
      <c r="D280" s="3" t="s">
        <v>6</v>
      </c>
      <c r="E280" s="3" t="s">
        <v>7</v>
      </c>
      <c r="F280" s="3" t="s">
        <v>8</v>
      </c>
      <c r="G280" s="4" t="s">
        <v>9</v>
      </c>
    </row>
    <row r="281" spans="2:7" ht="15.75" thickBot="1" x14ac:dyDescent="0.3">
      <c r="B281" s="5" t="s">
        <v>10</v>
      </c>
      <c r="C281" s="6"/>
      <c r="D281" s="6"/>
      <c r="E281" s="6"/>
      <c r="F281" s="6" t="s">
        <v>11</v>
      </c>
      <c r="G281" s="7" t="s">
        <v>11</v>
      </c>
    </row>
    <row r="282" spans="2:7" ht="15.75" thickTop="1" x14ac:dyDescent="0.25">
      <c r="B282" s="8"/>
      <c r="C282" s="9"/>
      <c r="D282" s="10"/>
      <c r="E282" s="11"/>
      <c r="F282" s="12"/>
      <c r="G282" s="13"/>
    </row>
    <row r="283" spans="2:7" x14ac:dyDescent="0.25">
      <c r="B283" s="14"/>
      <c r="C283" s="15" t="s">
        <v>12</v>
      </c>
      <c r="D283" s="16"/>
      <c r="E283" s="17"/>
      <c r="F283" s="18"/>
      <c r="G283" s="19"/>
    </row>
    <row r="284" spans="2:7" x14ac:dyDescent="0.25">
      <c r="B284" s="14"/>
      <c r="C284" s="15"/>
      <c r="D284" s="16"/>
      <c r="E284" s="17"/>
      <c r="F284" s="18"/>
      <c r="G284" s="19"/>
    </row>
    <row r="285" spans="2:7" x14ac:dyDescent="0.25">
      <c r="B285" s="20"/>
      <c r="C285" s="21" t="s">
        <v>13</v>
      </c>
      <c r="D285" s="16"/>
      <c r="E285" s="17"/>
      <c r="F285" s="22"/>
      <c r="G285" s="23"/>
    </row>
    <row r="286" spans="2:7" x14ac:dyDescent="0.25">
      <c r="B286" s="24" t="s">
        <v>14</v>
      </c>
      <c r="C286" s="25" t="s">
        <v>15</v>
      </c>
      <c r="D286" s="26" t="s">
        <v>16</v>
      </c>
      <c r="E286" s="27" t="s">
        <v>17</v>
      </c>
      <c r="F286" s="22"/>
      <c r="G286" s="28">
        <v>100</v>
      </c>
    </row>
    <row r="287" spans="2:7" x14ac:dyDescent="0.25">
      <c r="B287" s="24"/>
      <c r="C287" s="25"/>
      <c r="D287" s="26"/>
      <c r="E287" s="27"/>
      <c r="F287" s="22"/>
      <c r="G287" s="30"/>
    </row>
    <row r="288" spans="2:7" x14ac:dyDescent="0.25">
      <c r="B288" s="24"/>
      <c r="C288" s="25"/>
      <c r="D288" s="26"/>
      <c r="E288" s="32"/>
      <c r="F288" s="22"/>
      <c r="G288" s="30"/>
    </row>
    <row r="289" spans="2:7" x14ac:dyDescent="0.25">
      <c r="B289" s="24"/>
      <c r="C289" s="25"/>
      <c r="D289" s="16"/>
      <c r="E289" s="33"/>
      <c r="F289" s="22"/>
      <c r="G289" s="34"/>
    </row>
    <row r="290" spans="2:7" x14ac:dyDescent="0.25">
      <c r="B290" s="24"/>
      <c r="C290" s="25"/>
      <c r="D290" s="16"/>
      <c r="E290" s="35"/>
      <c r="F290" s="22"/>
      <c r="G290" s="36"/>
    </row>
    <row r="291" spans="2:7" x14ac:dyDescent="0.25">
      <c r="B291" s="24"/>
      <c r="C291" s="25"/>
      <c r="D291" s="16"/>
      <c r="E291" s="37"/>
      <c r="F291" s="38"/>
      <c r="G291" s="28"/>
    </row>
    <row r="292" spans="2:7" x14ac:dyDescent="0.25">
      <c r="B292" s="39"/>
      <c r="C292" s="40" t="str">
        <f>+C283</f>
        <v>BILL NO. 1 - GENERAL ITEMS</v>
      </c>
      <c r="D292" s="16"/>
      <c r="E292" s="41"/>
      <c r="F292" s="18"/>
      <c r="G292" s="42"/>
    </row>
    <row r="293" spans="2:7" ht="15.75" thickBot="1" x14ac:dyDescent="0.3">
      <c r="B293" s="43"/>
      <c r="C293" s="44" t="s">
        <v>18</v>
      </c>
      <c r="D293" s="45"/>
      <c r="E293" s="46"/>
      <c r="F293" s="47"/>
      <c r="G293" s="48">
        <f>SUM(G285:G292)</f>
        <v>100</v>
      </c>
    </row>
    <row r="294" spans="2:7" x14ac:dyDescent="0.25">
      <c r="B294" s="49"/>
      <c r="C294" s="50"/>
      <c r="D294" s="49"/>
      <c r="E294" s="51"/>
      <c r="F294" s="52"/>
      <c r="G294" s="53"/>
    </row>
    <row r="295" spans="2:7" ht="15.75" thickBot="1" x14ac:dyDescent="0.3">
      <c r="B295" s="54"/>
      <c r="C295" s="55"/>
      <c r="D295" s="54"/>
      <c r="E295" s="56"/>
      <c r="F295" s="57"/>
      <c r="G295" s="58"/>
    </row>
    <row r="296" spans="2:7" ht="17.25" thickBot="1" x14ac:dyDescent="0.3">
      <c r="B296" s="59" t="s">
        <v>4</v>
      </c>
      <c r="C296" s="60" t="s">
        <v>5</v>
      </c>
      <c r="D296" s="60" t="s">
        <v>19</v>
      </c>
      <c r="E296" s="60" t="s">
        <v>20</v>
      </c>
      <c r="F296" s="60" t="s">
        <v>21</v>
      </c>
      <c r="G296" s="61" t="s">
        <v>22</v>
      </c>
    </row>
    <row r="297" spans="2:7" ht="15.75" x14ac:dyDescent="0.25">
      <c r="B297" s="62"/>
      <c r="C297" s="63" t="s">
        <v>23</v>
      </c>
      <c r="D297" s="64"/>
      <c r="E297" s="65"/>
      <c r="F297" s="66"/>
      <c r="G297" s="67"/>
    </row>
    <row r="298" spans="2:7" ht="15.75" x14ac:dyDescent="0.25">
      <c r="B298" s="62"/>
      <c r="C298" s="68"/>
      <c r="D298" s="64"/>
      <c r="E298" s="65"/>
      <c r="F298" s="66"/>
      <c r="G298" s="69"/>
    </row>
    <row r="299" spans="2:7" ht="18" customHeight="1" x14ac:dyDescent="0.25">
      <c r="B299" s="62" t="s">
        <v>1</v>
      </c>
      <c r="C299" s="68" t="s">
        <v>3</v>
      </c>
      <c r="D299" s="64" t="s">
        <v>2</v>
      </c>
      <c r="E299" s="65"/>
      <c r="F299" s="66">
        <v>0.8</v>
      </c>
      <c r="G299" s="69">
        <f>+F299*E299</f>
        <v>0</v>
      </c>
    </row>
    <row r="300" spans="2:7" ht="15.75" x14ac:dyDescent="0.25">
      <c r="B300" s="62"/>
      <c r="C300" s="68"/>
      <c r="D300" s="64"/>
      <c r="E300" s="65"/>
      <c r="F300" s="66"/>
      <c r="G300" s="69"/>
    </row>
    <row r="301" spans="2:7" ht="15.75" x14ac:dyDescent="0.25">
      <c r="B301" s="62"/>
      <c r="C301" s="70"/>
      <c r="D301" s="64"/>
      <c r="E301" s="65"/>
      <c r="F301" s="66"/>
      <c r="G301" s="69"/>
    </row>
    <row r="302" spans="2:7" ht="30.75" x14ac:dyDescent="0.25">
      <c r="B302" s="62" t="s">
        <v>0</v>
      </c>
      <c r="C302" s="68" t="s">
        <v>24</v>
      </c>
      <c r="D302" s="64" t="s">
        <v>25</v>
      </c>
      <c r="E302" s="65">
        <f>ROUND(250*6*0.8,0)</f>
        <v>1200</v>
      </c>
      <c r="F302" s="66">
        <v>35</v>
      </c>
      <c r="G302" s="69">
        <f>+F302*E302</f>
        <v>42000</v>
      </c>
    </row>
    <row r="303" spans="2:7" ht="15.75" x14ac:dyDescent="0.25">
      <c r="B303" s="62"/>
      <c r="C303" s="71"/>
      <c r="D303" s="64"/>
      <c r="E303" s="65"/>
      <c r="F303" s="66"/>
      <c r="G303" s="69"/>
    </row>
    <row r="304" spans="2:7" ht="15.75" x14ac:dyDescent="0.25">
      <c r="B304" s="62"/>
      <c r="C304" s="71"/>
      <c r="D304" s="64"/>
      <c r="E304" s="66"/>
      <c r="F304" s="66"/>
      <c r="G304" s="69"/>
    </row>
    <row r="305" spans="2:7" ht="15.75" x14ac:dyDescent="0.25">
      <c r="B305" s="62"/>
      <c r="C305" s="68"/>
      <c r="D305" s="64"/>
      <c r="E305" s="65"/>
      <c r="F305" s="66"/>
      <c r="G305" s="72"/>
    </row>
    <row r="306" spans="2:7" ht="15.75" x14ac:dyDescent="0.25">
      <c r="B306" s="62"/>
      <c r="C306" s="71"/>
      <c r="D306" s="64"/>
      <c r="E306" s="66"/>
      <c r="F306" s="66"/>
      <c r="G306" s="69"/>
    </row>
    <row r="307" spans="2:7" ht="15.75" x14ac:dyDescent="0.25">
      <c r="B307" s="62"/>
      <c r="C307" s="71"/>
      <c r="D307" s="65"/>
      <c r="E307" s="65"/>
      <c r="F307" s="66"/>
      <c r="G307" s="73"/>
    </row>
    <row r="308" spans="2:7" ht="15.75" x14ac:dyDescent="0.25">
      <c r="B308" s="62"/>
      <c r="C308" s="74" t="str">
        <f>C297</f>
        <v xml:space="preserve">BILL NO. 2 - DREDGING </v>
      </c>
      <c r="D308" s="71"/>
      <c r="E308" s="75"/>
      <c r="F308" s="76"/>
      <c r="G308" s="73"/>
    </row>
    <row r="309" spans="2:7" ht="16.5" thickBot="1" x14ac:dyDescent="0.3">
      <c r="B309" s="62"/>
      <c r="C309" s="77" t="s">
        <v>18</v>
      </c>
      <c r="D309" s="64"/>
      <c r="E309" s="71"/>
      <c r="F309" s="78"/>
      <c r="G309" s="79">
        <f>SUM(G298:G308)</f>
        <v>42000</v>
      </c>
    </row>
    <row r="310" spans="2:7" ht="17.25" thickTop="1" thickBot="1" x14ac:dyDescent="0.3">
      <c r="B310" s="80"/>
      <c r="C310" s="81"/>
      <c r="D310" s="82"/>
      <c r="E310" s="83"/>
      <c r="F310" s="84"/>
      <c r="G310" s="85"/>
    </row>
    <row r="313" spans="2:7" ht="18.75" thickBot="1" x14ac:dyDescent="0.3">
      <c r="B313" s="98" t="str">
        <f>B279</f>
        <v>EMERGENCY DREDGING OF OWURASCO RIVER/ STREAM IN ATIWA WEST DISTRICT</v>
      </c>
      <c r="C313" s="98"/>
      <c r="D313" s="98"/>
      <c r="E313" s="98"/>
      <c r="F313" s="98"/>
      <c r="G313" s="98"/>
    </row>
    <row r="314" spans="2:7" ht="17.25" thickBot="1" x14ac:dyDescent="0.3">
      <c r="B314" s="59" t="s">
        <v>4</v>
      </c>
      <c r="C314" s="60" t="s">
        <v>5</v>
      </c>
      <c r="D314" s="60" t="s">
        <v>19</v>
      </c>
      <c r="E314" s="60" t="s">
        <v>20</v>
      </c>
      <c r="F314" s="60" t="s">
        <v>21</v>
      </c>
      <c r="G314" s="61" t="s">
        <v>22</v>
      </c>
    </row>
    <row r="315" spans="2:7" ht="16.5" x14ac:dyDescent="0.25">
      <c r="B315" s="86"/>
      <c r="C315" s="87"/>
      <c r="D315" s="87"/>
      <c r="E315" s="87"/>
      <c r="F315" s="87"/>
      <c r="G315" s="88"/>
    </row>
    <row r="316" spans="2:7" ht="15.75" x14ac:dyDescent="0.25">
      <c r="B316" s="62"/>
      <c r="C316" s="63" t="s">
        <v>26</v>
      </c>
      <c r="D316" s="64"/>
      <c r="E316" s="65"/>
      <c r="F316" s="66"/>
      <c r="G316" s="67"/>
    </row>
    <row r="317" spans="2:7" ht="15.75" x14ac:dyDescent="0.25">
      <c r="B317" s="62"/>
      <c r="C317" s="68"/>
      <c r="D317" s="64"/>
      <c r="E317" s="65"/>
      <c r="F317" s="66"/>
      <c r="G317" s="69"/>
    </row>
    <row r="318" spans="2:7" ht="15.75" x14ac:dyDescent="0.25">
      <c r="B318" s="62"/>
      <c r="C318" s="68"/>
      <c r="D318" s="64"/>
      <c r="E318" s="65"/>
      <c r="F318" s="66"/>
      <c r="G318" s="69"/>
    </row>
    <row r="319" spans="2:7" ht="15.75" x14ac:dyDescent="0.25">
      <c r="B319" s="62"/>
      <c r="C319" s="68" t="str">
        <f>C292</f>
        <v>BILL NO. 1 - GENERAL ITEMS</v>
      </c>
      <c r="D319" s="64"/>
      <c r="E319" s="65"/>
      <c r="F319" s="66"/>
      <c r="G319" s="69">
        <f>G293</f>
        <v>100</v>
      </c>
    </row>
    <row r="320" spans="2:7" ht="15.75" x14ac:dyDescent="0.25">
      <c r="B320" s="62"/>
      <c r="C320" s="70"/>
      <c r="D320" s="64"/>
      <c r="E320" s="65"/>
      <c r="F320" s="66"/>
      <c r="G320" s="69"/>
    </row>
    <row r="321" spans="2:7" ht="15.75" x14ac:dyDescent="0.25">
      <c r="B321" s="62"/>
      <c r="C321" s="68"/>
      <c r="D321" s="64"/>
      <c r="E321" s="65"/>
      <c r="F321" s="66"/>
      <c r="G321" s="69"/>
    </row>
    <row r="322" spans="2:7" ht="15.75" x14ac:dyDescent="0.25">
      <c r="B322" s="62"/>
      <c r="C322" s="71"/>
      <c r="D322" s="64"/>
      <c r="E322" s="65"/>
      <c r="F322" s="66"/>
      <c r="G322" s="69"/>
    </row>
    <row r="323" spans="2:7" ht="15.75" x14ac:dyDescent="0.25">
      <c r="B323" s="62"/>
      <c r="C323" s="71" t="str">
        <f>C308</f>
        <v xml:space="preserve">BILL NO. 2 - DREDGING </v>
      </c>
      <c r="D323" s="64"/>
      <c r="E323" s="65"/>
      <c r="F323" s="66"/>
      <c r="G323" s="69">
        <f>G309</f>
        <v>42000</v>
      </c>
    </row>
    <row r="324" spans="2:7" ht="15.75" x14ac:dyDescent="0.25">
      <c r="B324" s="62"/>
      <c r="C324" s="71"/>
      <c r="D324" s="64"/>
      <c r="E324" s="65"/>
      <c r="F324" s="66"/>
      <c r="G324" s="69"/>
    </row>
    <row r="325" spans="2:7" ht="15.75" x14ac:dyDescent="0.25">
      <c r="B325" s="62"/>
      <c r="C325" s="71"/>
      <c r="D325" s="64"/>
      <c r="E325" s="66"/>
      <c r="F325" s="66"/>
      <c r="G325" s="69"/>
    </row>
    <row r="326" spans="2:7" ht="15.75" x14ac:dyDescent="0.25">
      <c r="B326" s="62"/>
      <c r="C326" s="68"/>
      <c r="D326" s="64"/>
      <c r="E326" s="65"/>
      <c r="F326" s="66"/>
      <c r="G326" s="72"/>
    </row>
    <row r="327" spans="2:7" ht="15.75" x14ac:dyDescent="0.25">
      <c r="B327" s="62"/>
      <c r="C327" s="71"/>
      <c r="D327" s="64"/>
      <c r="E327" s="66"/>
      <c r="F327" s="66"/>
      <c r="G327" s="69"/>
    </row>
    <row r="328" spans="2:7" ht="15.75" x14ac:dyDescent="0.25">
      <c r="B328" s="62"/>
      <c r="C328" s="71"/>
      <c r="D328" s="65"/>
      <c r="E328" s="65"/>
      <c r="F328" s="66"/>
      <c r="G328" s="73"/>
    </row>
    <row r="329" spans="2:7" ht="15.75" x14ac:dyDescent="0.25">
      <c r="B329" s="62"/>
      <c r="C329" s="74" t="str">
        <f>C316</f>
        <v>SUMMARY</v>
      </c>
      <c r="D329" s="71"/>
      <c r="E329" s="75"/>
      <c r="F329" s="76"/>
      <c r="G329" s="73"/>
    </row>
    <row r="330" spans="2:7" ht="16.5" thickBot="1" x14ac:dyDescent="0.3">
      <c r="B330" s="62"/>
      <c r="C330" s="40" t="s">
        <v>18</v>
      </c>
      <c r="D330" s="64"/>
      <c r="E330" s="71"/>
      <c r="F330" s="78"/>
      <c r="G330" s="79">
        <f>SUM(G317:G329)</f>
        <v>42100</v>
      </c>
    </row>
    <row r="331" spans="2:7" ht="17.25" thickTop="1" thickBot="1" x14ac:dyDescent="0.3">
      <c r="B331" s="80"/>
      <c r="C331" s="81"/>
      <c r="D331" s="82"/>
      <c r="E331" s="83"/>
      <c r="F331" s="84"/>
      <c r="G331" s="85"/>
    </row>
  </sheetData>
  <mergeCells count="13">
    <mergeCell ref="B313:G313"/>
    <mergeCell ref="B151:G151"/>
    <mergeCell ref="B171:G171"/>
    <mergeCell ref="B205:G205"/>
    <mergeCell ref="B225:G225"/>
    <mergeCell ref="B259:G259"/>
    <mergeCell ref="B279:G279"/>
    <mergeCell ref="B117:G117"/>
    <mergeCell ref="B1:G1"/>
    <mergeCell ref="B4:G4"/>
    <mergeCell ref="B45:G45"/>
    <mergeCell ref="B62:G62"/>
    <mergeCell ref="B96:G96"/>
  </mergeCells>
  <pageMargins left="0.27559055118110237" right="0.23622047244094491" top="0.47244094488188981" bottom="0.39370078740157483" header="0.31496062992125984" footer="0.31496062992125984"/>
  <pageSetup scale="66" orientation="portrait" r:id="rId1"/>
  <headerFooter>
    <oddFooter>&amp;C&amp;P</oddFooter>
  </headerFooter>
  <rowBreaks count="10" manualBreakCount="10">
    <brk id="90" max="6" man="1"/>
    <brk id="111" max="6" man="1"/>
    <brk id="145" max="6" man="1"/>
    <brk id="166" max="6" man="1"/>
    <brk id="199" max="6" man="1"/>
    <brk id="220" max="6" man="1"/>
    <brk id="253" max="6" man="1"/>
    <brk id="274" max="6" man="1"/>
    <brk id="307" max="6" man="1"/>
    <brk id="328" max="6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8712CB-0FD1-4324-B739-7848DF7778B1}">
  <dimension ref="B1:J331"/>
  <sheetViews>
    <sheetView view="pageBreakPreview" topLeftCell="A30" zoomScale="84" zoomScaleNormal="100" zoomScaleSheetLayoutView="84" zoomScalePageLayoutView="80" workbookViewId="0">
      <selection activeCell="C46" sqref="C46"/>
    </sheetView>
  </sheetViews>
  <sheetFormatPr defaultColWidth="9.140625" defaultRowHeight="15" x14ac:dyDescent="0.25"/>
  <cols>
    <col min="1" max="1" width="2.5703125" style="1" customWidth="1"/>
    <col min="2" max="2" width="11" style="89" customWidth="1"/>
    <col min="3" max="3" width="62" style="89" customWidth="1"/>
    <col min="4" max="4" width="7.140625" style="89" customWidth="1"/>
    <col min="5" max="5" width="11.7109375" style="89" customWidth="1"/>
    <col min="6" max="6" width="18.85546875" style="89" customWidth="1"/>
    <col min="7" max="7" width="28.42578125" style="89" customWidth="1"/>
    <col min="8" max="8" width="5.85546875" style="1" customWidth="1"/>
    <col min="9" max="9" width="13.28515625" style="1" bestFit="1" customWidth="1"/>
    <col min="10" max="10" width="13.85546875" style="1" bestFit="1" customWidth="1"/>
    <col min="11" max="16384" width="9.140625" style="1"/>
  </cols>
  <sheetData>
    <row r="1" spans="2:10" ht="18" x14ac:dyDescent="0.25">
      <c r="B1" s="101" t="s">
        <v>41</v>
      </c>
      <c r="C1" s="101"/>
      <c r="D1" s="101"/>
      <c r="E1" s="101"/>
      <c r="F1" s="101"/>
      <c r="G1" s="101"/>
    </row>
    <row r="4" spans="2:10" ht="42" customHeight="1" thickBot="1" x14ac:dyDescent="0.3">
      <c r="B4" s="99" t="str">
        <f>bill!B3</f>
        <v>GRADING AND SPOT IMPROVEMENT OF ROAD NETWORK ON SOME SELECTED ELECTORAL AREAS WITHIN THE MUNICIPALITY</v>
      </c>
      <c r="C4" s="99"/>
      <c r="D4" s="99"/>
      <c r="E4" s="99"/>
      <c r="F4" s="99"/>
      <c r="G4" s="99"/>
    </row>
    <row r="5" spans="2:10" x14ac:dyDescent="0.25">
      <c r="B5" s="2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4" t="s">
        <v>9</v>
      </c>
    </row>
    <row r="6" spans="2:10" ht="15.75" thickBot="1" x14ac:dyDescent="0.3">
      <c r="B6" s="5" t="s">
        <v>10</v>
      </c>
      <c r="C6" s="6"/>
      <c r="D6" s="6"/>
      <c r="E6" s="6"/>
      <c r="F6" s="6" t="s">
        <v>11</v>
      </c>
      <c r="G6" s="7" t="s">
        <v>11</v>
      </c>
    </row>
    <row r="7" spans="2:10" ht="15.75" thickTop="1" x14ac:dyDescent="0.25">
      <c r="B7" s="8"/>
      <c r="C7" s="9"/>
      <c r="D7" s="10"/>
      <c r="E7" s="11"/>
      <c r="F7" s="12"/>
      <c r="G7" s="13"/>
    </row>
    <row r="8" spans="2:10" x14ac:dyDescent="0.25">
      <c r="B8" s="14"/>
      <c r="C8" s="15" t="s">
        <v>12</v>
      </c>
      <c r="D8" s="16"/>
      <c r="E8" s="17"/>
      <c r="F8" s="18"/>
      <c r="G8" s="19"/>
    </row>
    <row r="9" spans="2:10" x14ac:dyDescent="0.25">
      <c r="B9" s="14"/>
      <c r="C9" s="15"/>
      <c r="D9" s="16"/>
      <c r="E9" s="17"/>
      <c r="F9" s="18"/>
      <c r="G9" s="19"/>
    </row>
    <row r="10" spans="2:10" x14ac:dyDescent="0.25">
      <c r="B10" s="20"/>
      <c r="C10" s="21" t="s">
        <v>13</v>
      </c>
      <c r="D10" s="16"/>
      <c r="E10" s="17"/>
      <c r="F10" s="22"/>
      <c r="G10" s="23"/>
    </row>
    <row r="11" spans="2:10" x14ac:dyDescent="0.25">
      <c r="B11" s="24" t="s">
        <v>60</v>
      </c>
      <c r="C11" s="25" t="s">
        <v>59</v>
      </c>
      <c r="D11" s="40" t="s">
        <v>40</v>
      </c>
      <c r="E11" s="33" t="s">
        <v>16</v>
      </c>
      <c r="F11" s="92"/>
      <c r="G11" s="34">
        <v>10000</v>
      </c>
      <c r="I11" s="1">
        <f>G59*0.3*0.03</f>
        <v>1668.0059999999999</v>
      </c>
    </row>
    <row r="12" spans="2:10" x14ac:dyDescent="0.25">
      <c r="B12" s="24"/>
      <c r="C12" s="25"/>
      <c r="D12" s="16"/>
      <c r="E12" s="35"/>
      <c r="F12" s="22"/>
      <c r="G12" s="36"/>
    </row>
    <row r="13" spans="2:10" x14ac:dyDescent="0.25">
      <c r="B13" s="24" t="s">
        <v>62</v>
      </c>
      <c r="C13" s="25" t="s">
        <v>61</v>
      </c>
      <c r="D13" s="90" t="s">
        <v>39</v>
      </c>
      <c r="E13" s="37" t="s">
        <v>16</v>
      </c>
      <c r="F13" s="38">
        <v>25</v>
      </c>
      <c r="G13" s="36">
        <f>G11*F13%</f>
        <v>2500</v>
      </c>
      <c r="J13" s="29"/>
    </row>
    <row r="14" spans="2:10" x14ac:dyDescent="0.25">
      <c r="B14" s="24"/>
      <c r="C14" s="25"/>
      <c r="D14" s="26"/>
      <c r="E14" s="27"/>
      <c r="F14" s="22"/>
      <c r="G14" s="30"/>
      <c r="J14" s="31"/>
    </row>
    <row r="15" spans="2:10" x14ac:dyDescent="0.25">
      <c r="B15" s="24" t="s">
        <v>32</v>
      </c>
      <c r="C15" s="25" t="s">
        <v>33</v>
      </c>
      <c r="D15" s="26" t="s">
        <v>17</v>
      </c>
      <c r="E15" s="32" t="s">
        <v>16</v>
      </c>
      <c r="F15" s="22"/>
      <c r="G15" s="94">
        <v>1200</v>
      </c>
      <c r="J15" s="31"/>
    </row>
    <row r="16" spans="2:10" x14ac:dyDescent="0.25">
      <c r="B16" s="24"/>
      <c r="C16" s="25" t="s">
        <v>34</v>
      </c>
      <c r="D16" s="16"/>
      <c r="E16" s="33"/>
      <c r="F16" s="22"/>
      <c r="G16" s="34"/>
    </row>
    <row r="17" spans="2:7" x14ac:dyDescent="0.25">
      <c r="B17" s="24"/>
      <c r="C17" s="25"/>
      <c r="D17" s="16"/>
      <c r="E17" s="33"/>
      <c r="F17" s="22"/>
      <c r="G17" s="34"/>
    </row>
    <row r="18" spans="2:7" x14ac:dyDescent="0.25">
      <c r="B18" s="24" t="s">
        <v>35</v>
      </c>
      <c r="C18" s="25" t="s">
        <v>36</v>
      </c>
      <c r="D18" s="40" t="s">
        <v>40</v>
      </c>
      <c r="E18" s="33" t="s">
        <v>16</v>
      </c>
      <c r="F18" s="92"/>
      <c r="G18" s="34">
        <v>1200</v>
      </c>
    </row>
    <row r="19" spans="2:7" x14ac:dyDescent="0.25">
      <c r="B19" s="24"/>
      <c r="C19" s="25"/>
      <c r="D19" s="16"/>
      <c r="E19" s="35"/>
      <c r="F19" s="22"/>
      <c r="G19" s="36"/>
    </row>
    <row r="20" spans="2:7" x14ac:dyDescent="0.25">
      <c r="B20" s="24" t="s">
        <v>37</v>
      </c>
      <c r="C20" s="25" t="s">
        <v>38</v>
      </c>
      <c r="D20" s="90" t="s">
        <v>39</v>
      </c>
      <c r="E20" s="37" t="s">
        <v>16</v>
      </c>
      <c r="F20" s="38">
        <v>30</v>
      </c>
      <c r="G20" s="36">
        <f>G18*F20%</f>
        <v>360</v>
      </c>
    </row>
    <row r="21" spans="2:7" x14ac:dyDescent="0.25">
      <c r="B21" s="24"/>
      <c r="C21" s="25"/>
      <c r="D21" s="16"/>
      <c r="E21" s="37"/>
      <c r="F21" s="38"/>
      <c r="G21" s="28"/>
    </row>
    <row r="22" spans="2:7" x14ac:dyDescent="0.25">
      <c r="B22" s="39"/>
      <c r="C22" s="40" t="str">
        <f>+C8</f>
        <v>BILL NO. 1 - GENERAL ITEMS</v>
      </c>
      <c r="D22" s="16"/>
      <c r="E22" s="41"/>
      <c r="F22" s="18"/>
      <c r="G22" s="42"/>
    </row>
    <row r="23" spans="2:7" ht="15.75" thickBot="1" x14ac:dyDescent="0.3">
      <c r="B23" s="43"/>
      <c r="C23" s="44" t="s">
        <v>18</v>
      </c>
      <c r="D23" s="45"/>
      <c r="E23" s="46"/>
      <c r="F23" s="47"/>
      <c r="G23" s="48">
        <f>SUM(G10:G22)</f>
        <v>15260</v>
      </c>
    </row>
    <row r="24" spans="2:7" x14ac:dyDescent="0.25">
      <c r="B24" s="49"/>
      <c r="C24" s="50"/>
      <c r="D24" s="49"/>
      <c r="E24" s="51"/>
      <c r="F24" s="52"/>
      <c r="G24" s="53"/>
    </row>
    <row r="25" spans="2:7" ht="15.75" thickBot="1" x14ac:dyDescent="0.3">
      <c r="B25" s="54"/>
      <c r="C25" s="55"/>
      <c r="D25" s="54"/>
      <c r="E25" s="56"/>
      <c r="F25" s="57"/>
      <c r="G25" s="58"/>
    </row>
    <row r="26" spans="2:7" ht="17.25" thickBot="1" x14ac:dyDescent="0.3">
      <c r="B26" s="59" t="s">
        <v>4</v>
      </c>
      <c r="C26" s="60" t="s">
        <v>5</v>
      </c>
      <c r="D26" s="60" t="s">
        <v>19</v>
      </c>
      <c r="E26" s="60" t="s">
        <v>20</v>
      </c>
      <c r="F26" s="60" t="s">
        <v>21</v>
      </c>
      <c r="G26" s="61" t="s">
        <v>22</v>
      </c>
    </row>
    <row r="27" spans="2:7" ht="15.75" x14ac:dyDescent="0.25">
      <c r="B27" s="62"/>
      <c r="C27" s="63" t="s">
        <v>47</v>
      </c>
      <c r="D27" s="64"/>
      <c r="E27" s="65"/>
      <c r="F27" s="66"/>
      <c r="G27" s="67"/>
    </row>
    <row r="28" spans="2:7" ht="15.75" customHeight="1" x14ac:dyDescent="0.25">
      <c r="B28" s="62"/>
      <c r="C28" s="68"/>
      <c r="D28" s="64"/>
      <c r="E28" s="65"/>
      <c r="F28" s="66"/>
      <c r="G28" s="69"/>
    </row>
    <row r="29" spans="2:7" ht="33" customHeight="1" x14ac:dyDescent="0.25">
      <c r="B29" s="62" t="s">
        <v>44</v>
      </c>
      <c r="C29" s="68" t="s">
        <v>45</v>
      </c>
      <c r="D29" s="64" t="s">
        <v>2</v>
      </c>
      <c r="E29" s="65">
        <f>bill!E28</f>
        <v>13860</v>
      </c>
      <c r="F29" s="66">
        <v>6.8</v>
      </c>
      <c r="G29" s="69">
        <f>+F29*E29</f>
        <v>94248</v>
      </c>
    </row>
    <row r="30" spans="2:7" ht="15.75" customHeight="1" x14ac:dyDescent="0.25">
      <c r="B30" s="62"/>
      <c r="C30" s="68"/>
      <c r="D30" s="64"/>
      <c r="E30" s="65"/>
      <c r="F30" s="66"/>
      <c r="G30" s="69"/>
    </row>
    <row r="31" spans="2:7" ht="15.75" customHeight="1" x14ac:dyDescent="0.25">
      <c r="B31" s="62" t="s">
        <v>46</v>
      </c>
      <c r="C31" s="71" t="s">
        <v>50</v>
      </c>
      <c r="D31" s="64" t="s">
        <v>2</v>
      </c>
      <c r="E31" s="65">
        <f>E29</f>
        <v>13860</v>
      </c>
      <c r="F31" s="66">
        <v>1.4</v>
      </c>
      <c r="G31" s="69">
        <f>+F31*E31</f>
        <v>19404</v>
      </c>
    </row>
    <row r="32" spans="2:7" ht="15.75" customHeight="1" x14ac:dyDescent="0.25">
      <c r="B32" s="62"/>
      <c r="C32" s="68"/>
      <c r="D32" s="64"/>
      <c r="E32" s="65"/>
      <c r="F32" s="66"/>
      <c r="G32" s="69"/>
    </row>
    <row r="33" spans="2:7" ht="33" customHeight="1" x14ac:dyDescent="0.25">
      <c r="B33" s="62" t="s">
        <v>52</v>
      </c>
      <c r="C33" s="91" t="s">
        <v>51</v>
      </c>
      <c r="D33" s="64" t="s">
        <v>25</v>
      </c>
      <c r="E33" s="65">
        <f>bill!E32</f>
        <v>100</v>
      </c>
      <c r="F33" s="66">
        <v>19</v>
      </c>
      <c r="G33" s="69">
        <f>+F33*E33</f>
        <v>1900</v>
      </c>
    </row>
    <row r="34" spans="2:7" ht="15.75" customHeight="1" x14ac:dyDescent="0.25">
      <c r="B34" s="62"/>
      <c r="C34" s="68"/>
      <c r="D34" s="64"/>
      <c r="E34" s="65"/>
      <c r="F34" s="66"/>
      <c r="G34" s="69"/>
    </row>
    <row r="35" spans="2:7" ht="15.75" customHeight="1" x14ac:dyDescent="0.25">
      <c r="B35" s="62" t="s">
        <v>58</v>
      </c>
      <c r="C35" s="71" t="s">
        <v>48</v>
      </c>
      <c r="D35" s="64" t="s">
        <v>49</v>
      </c>
      <c r="E35" s="65">
        <f>bill!E34</f>
        <v>2208</v>
      </c>
      <c r="F35" s="66">
        <v>9</v>
      </c>
      <c r="G35" s="69">
        <f>+F35*E35</f>
        <v>19872</v>
      </c>
    </row>
    <row r="36" spans="2:7" ht="15.75" customHeight="1" x14ac:dyDescent="0.25">
      <c r="B36" s="62"/>
      <c r="C36" s="68"/>
      <c r="D36" s="64"/>
      <c r="E36" s="65"/>
      <c r="F36" s="66"/>
      <c r="G36" s="69"/>
    </row>
    <row r="37" spans="2:7" ht="15.75" customHeight="1" x14ac:dyDescent="0.25">
      <c r="B37" s="62" t="s">
        <v>55</v>
      </c>
      <c r="C37" s="71" t="s">
        <v>56</v>
      </c>
      <c r="D37" s="64" t="s">
        <v>57</v>
      </c>
      <c r="E37" s="65">
        <f>E29</f>
        <v>13860</v>
      </c>
      <c r="F37" s="66">
        <v>2.5</v>
      </c>
      <c r="G37" s="69">
        <f>+F37*E37</f>
        <v>34650</v>
      </c>
    </row>
    <row r="38" spans="2:7" ht="15.75" customHeight="1" x14ac:dyDescent="0.25">
      <c r="B38" s="62"/>
      <c r="C38" s="71"/>
      <c r="D38" s="64"/>
      <c r="E38" s="66"/>
      <c r="F38" s="66"/>
      <c r="G38" s="69"/>
    </row>
    <row r="39" spans="2:7" ht="15.75" customHeight="1" x14ac:dyDescent="0.25">
      <c r="B39" s="62"/>
      <c r="C39" s="71"/>
      <c r="D39" s="65"/>
      <c r="E39" s="65"/>
      <c r="F39" s="66"/>
      <c r="G39" s="73"/>
    </row>
    <row r="40" spans="2:7" ht="15.75" x14ac:dyDescent="0.25">
      <c r="B40" s="62"/>
      <c r="C40" s="74" t="str">
        <f>C27</f>
        <v>BILL NO. 2 - RESHAPING</v>
      </c>
      <c r="D40" s="71"/>
      <c r="E40" s="75"/>
      <c r="F40" s="76"/>
      <c r="G40" s="73"/>
    </row>
    <row r="41" spans="2:7" ht="30" customHeight="1" thickBot="1" x14ac:dyDescent="0.3">
      <c r="B41" s="62"/>
      <c r="C41" s="77" t="s">
        <v>18</v>
      </c>
      <c r="D41" s="64"/>
      <c r="E41" s="71"/>
      <c r="F41" s="78"/>
      <c r="G41" s="79">
        <f>SUM(G28:G40)</f>
        <v>170074</v>
      </c>
    </row>
    <row r="42" spans="2:7" ht="19.5" customHeight="1" thickTop="1" thickBot="1" x14ac:dyDescent="0.3">
      <c r="B42" s="80"/>
      <c r="C42" s="81"/>
      <c r="D42" s="82"/>
      <c r="E42" s="83"/>
      <c r="F42" s="84"/>
      <c r="G42" s="85"/>
    </row>
    <row r="45" spans="2:7" ht="18.75" thickBot="1" x14ac:dyDescent="0.3">
      <c r="B45" s="100" t="str">
        <f>B4</f>
        <v>GRADING AND SPOT IMPROVEMENT OF ROAD NETWORK ON SOME SELECTED ELECTORAL AREAS WITHIN THE MUNICIPALITY</v>
      </c>
      <c r="C45" s="100"/>
      <c r="D45" s="100"/>
      <c r="E45" s="100"/>
      <c r="F45" s="100"/>
      <c r="G45" s="100"/>
    </row>
    <row r="46" spans="2:7" ht="17.25" thickBot="1" x14ac:dyDescent="0.3">
      <c r="B46" s="59" t="s">
        <v>4</v>
      </c>
      <c r="C46" s="60" t="s">
        <v>5</v>
      </c>
      <c r="D46" s="60" t="s">
        <v>19</v>
      </c>
      <c r="E46" s="60" t="s">
        <v>20</v>
      </c>
      <c r="F46" s="60" t="s">
        <v>21</v>
      </c>
      <c r="G46" s="61" t="s">
        <v>22</v>
      </c>
    </row>
    <row r="47" spans="2:7" ht="16.5" x14ac:dyDescent="0.25">
      <c r="B47" s="86"/>
      <c r="C47" s="87"/>
      <c r="D47" s="87"/>
      <c r="E47" s="87"/>
      <c r="F47" s="87"/>
      <c r="G47" s="88"/>
    </row>
    <row r="48" spans="2:7" ht="15.75" x14ac:dyDescent="0.25">
      <c r="B48" s="62"/>
      <c r="C48" s="63" t="s">
        <v>43</v>
      </c>
      <c r="D48" s="64"/>
      <c r="E48" s="65"/>
      <c r="F48" s="66"/>
      <c r="G48" s="67"/>
    </row>
    <row r="49" spans="2:9" ht="15.75" x14ac:dyDescent="0.25">
      <c r="B49" s="62"/>
      <c r="C49" s="68"/>
      <c r="D49" s="64"/>
      <c r="E49" s="65"/>
      <c r="F49" s="66"/>
      <c r="G49" s="69"/>
    </row>
    <row r="50" spans="2:9" ht="15.75" x14ac:dyDescent="0.25">
      <c r="B50" s="62"/>
      <c r="C50" s="68"/>
      <c r="D50" s="64"/>
      <c r="E50" s="65"/>
      <c r="F50" s="66"/>
      <c r="G50" s="69"/>
    </row>
    <row r="51" spans="2:9" ht="15.75" x14ac:dyDescent="0.25">
      <c r="B51" s="62"/>
      <c r="C51" s="68" t="str">
        <f>C22</f>
        <v>BILL NO. 1 - GENERAL ITEMS</v>
      </c>
      <c r="D51" s="64"/>
      <c r="E51" s="65"/>
      <c r="F51" s="66"/>
      <c r="G51" s="69">
        <f>G23</f>
        <v>15260</v>
      </c>
    </row>
    <row r="52" spans="2:9" ht="15.75" x14ac:dyDescent="0.25">
      <c r="B52" s="62"/>
      <c r="C52" s="70"/>
      <c r="D52" s="64"/>
      <c r="E52" s="65"/>
      <c r="F52" s="66"/>
      <c r="G52" s="69"/>
    </row>
    <row r="53" spans="2:9" ht="15.75" x14ac:dyDescent="0.25">
      <c r="B53" s="62"/>
      <c r="C53" s="68"/>
      <c r="D53" s="64"/>
      <c r="E53" s="65"/>
      <c r="F53" s="66"/>
      <c r="G53" s="69"/>
    </row>
    <row r="54" spans="2:9" ht="15.75" x14ac:dyDescent="0.25">
      <c r="B54" s="62"/>
      <c r="C54" s="71"/>
      <c r="D54" s="64"/>
      <c r="E54" s="65"/>
      <c r="F54" s="66"/>
      <c r="G54" s="69"/>
    </row>
    <row r="55" spans="2:9" ht="15.75" x14ac:dyDescent="0.25">
      <c r="B55" s="62"/>
      <c r="C55" s="71" t="str">
        <f>C40</f>
        <v>BILL NO. 2 - RESHAPING</v>
      </c>
      <c r="D55" s="64"/>
      <c r="E55" s="65"/>
      <c r="F55" s="66"/>
      <c r="G55" s="69">
        <f>G41</f>
        <v>170074</v>
      </c>
    </row>
    <row r="56" spans="2:9" ht="15.75" x14ac:dyDescent="0.25">
      <c r="B56" s="62"/>
      <c r="C56" s="71"/>
      <c r="D56" s="64"/>
      <c r="E56" s="65"/>
      <c r="F56" s="66"/>
      <c r="G56" s="69"/>
      <c r="I56" s="93">
        <v>120000</v>
      </c>
    </row>
    <row r="57" spans="2:9" ht="15.75" x14ac:dyDescent="0.25">
      <c r="B57" s="62"/>
      <c r="C57" s="71"/>
      <c r="D57" s="65"/>
      <c r="E57" s="65"/>
      <c r="F57" s="66"/>
      <c r="G57" s="73"/>
    </row>
    <row r="58" spans="2:9" ht="15.75" x14ac:dyDescent="0.25">
      <c r="B58" s="62"/>
      <c r="C58" s="74" t="str">
        <f>C48</f>
        <v>GRAND SUMMARY</v>
      </c>
      <c r="D58" s="71"/>
      <c r="E58" s="75"/>
      <c r="F58" s="76"/>
      <c r="G58" s="73"/>
    </row>
    <row r="59" spans="2:9" ht="25.5" customHeight="1" thickBot="1" x14ac:dyDescent="0.3">
      <c r="B59" s="62"/>
      <c r="C59" s="40" t="s">
        <v>42</v>
      </c>
      <c r="D59" s="64"/>
      <c r="E59" s="71"/>
      <c r="F59" s="78"/>
      <c r="G59" s="79">
        <f>SUM(G49:G58)</f>
        <v>185334</v>
      </c>
      <c r="I59" s="95">
        <v>98300</v>
      </c>
    </row>
    <row r="60" spans="2:9" ht="17.25" thickTop="1" thickBot="1" x14ac:dyDescent="0.3">
      <c r="B60" s="80"/>
      <c r="C60" s="81"/>
      <c r="D60" s="82"/>
      <c r="E60" s="83"/>
      <c r="F60" s="84"/>
      <c r="G60" s="85"/>
    </row>
    <row r="62" spans="2:9" ht="18.75" thickBot="1" x14ac:dyDescent="0.3">
      <c r="B62" s="97" t="s">
        <v>27</v>
      </c>
      <c r="C62" s="97"/>
      <c r="D62" s="97"/>
      <c r="E62" s="97"/>
      <c r="F62" s="97"/>
      <c r="G62" s="97"/>
    </row>
    <row r="63" spans="2:9" x14ac:dyDescent="0.25">
      <c r="B63" s="2" t="s">
        <v>4</v>
      </c>
      <c r="C63" s="3" t="s">
        <v>5</v>
      </c>
      <c r="D63" s="3" t="s">
        <v>6</v>
      </c>
      <c r="E63" s="3" t="s">
        <v>7</v>
      </c>
      <c r="F63" s="3" t="s">
        <v>8</v>
      </c>
      <c r="G63" s="4" t="s">
        <v>9</v>
      </c>
    </row>
    <row r="64" spans="2:9" ht="15.75" thickBot="1" x14ac:dyDescent="0.3">
      <c r="B64" s="5" t="s">
        <v>10</v>
      </c>
      <c r="C64" s="6"/>
      <c r="D64" s="6"/>
      <c r="E64" s="6"/>
      <c r="F64" s="6" t="s">
        <v>11</v>
      </c>
      <c r="G64" s="7" t="s">
        <v>11</v>
      </c>
    </row>
    <row r="65" spans="2:7" ht="15.75" thickTop="1" x14ac:dyDescent="0.25">
      <c r="B65" s="8"/>
      <c r="C65" s="9"/>
      <c r="D65" s="10"/>
      <c r="E65" s="11"/>
      <c r="F65" s="12"/>
      <c r="G65" s="13"/>
    </row>
    <row r="66" spans="2:7" x14ac:dyDescent="0.25">
      <c r="B66" s="14"/>
      <c r="C66" s="15" t="s">
        <v>12</v>
      </c>
      <c r="D66" s="16"/>
      <c r="E66" s="17"/>
      <c r="F66" s="18"/>
      <c r="G66" s="19"/>
    </row>
    <row r="67" spans="2:7" x14ac:dyDescent="0.25">
      <c r="B67" s="14"/>
      <c r="C67" s="15"/>
      <c r="D67" s="16"/>
      <c r="E67" s="17"/>
      <c r="F67" s="18"/>
      <c r="G67" s="19"/>
    </row>
    <row r="68" spans="2:7" x14ac:dyDescent="0.25">
      <c r="B68" s="20"/>
      <c r="C68" s="21" t="s">
        <v>13</v>
      </c>
      <c r="D68" s="16"/>
      <c r="E68" s="17"/>
      <c r="F68" s="22"/>
      <c r="G68" s="23"/>
    </row>
    <row r="69" spans="2:7" x14ac:dyDescent="0.25">
      <c r="B69" s="24" t="s">
        <v>14</v>
      </c>
      <c r="C69" s="25" t="s">
        <v>15</v>
      </c>
      <c r="D69" s="26" t="s">
        <v>16</v>
      </c>
      <c r="E69" s="27" t="s">
        <v>17</v>
      </c>
      <c r="F69" s="22"/>
      <c r="G69" s="28">
        <v>300</v>
      </c>
    </row>
    <row r="70" spans="2:7" x14ac:dyDescent="0.25">
      <c r="B70" s="24"/>
      <c r="C70" s="25"/>
      <c r="D70" s="26"/>
      <c r="E70" s="27"/>
      <c r="F70" s="22"/>
      <c r="G70" s="30"/>
    </row>
    <row r="71" spans="2:7" x14ac:dyDescent="0.25">
      <c r="B71" s="24"/>
      <c r="C71" s="25"/>
      <c r="D71" s="26"/>
      <c r="E71" s="32"/>
      <c r="F71" s="22"/>
      <c r="G71" s="30"/>
    </row>
    <row r="72" spans="2:7" x14ac:dyDescent="0.25">
      <c r="B72" s="24"/>
      <c r="C72" s="25"/>
      <c r="D72" s="16"/>
      <c r="E72" s="33"/>
      <c r="F72" s="22"/>
      <c r="G72" s="34"/>
    </row>
    <row r="73" spans="2:7" x14ac:dyDescent="0.25">
      <c r="B73" s="24"/>
      <c r="C73" s="25"/>
      <c r="D73" s="16"/>
      <c r="E73" s="35"/>
      <c r="F73" s="22"/>
      <c r="G73" s="36"/>
    </row>
    <row r="74" spans="2:7" x14ac:dyDescent="0.25">
      <c r="B74" s="24"/>
      <c r="C74" s="25"/>
      <c r="D74" s="16"/>
      <c r="E74" s="37"/>
      <c r="F74" s="38"/>
      <c r="G74" s="28"/>
    </row>
    <row r="75" spans="2:7" x14ac:dyDescent="0.25">
      <c r="B75" s="39"/>
      <c r="C75" s="40" t="str">
        <f>+C66</f>
        <v>BILL NO. 1 - GENERAL ITEMS</v>
      </c>
      <c r="D75" s="16"/>
      <c r="E75" s="41"/>
      <c r="F75" s="18"/>
      <c r="G75" s="42"/>
    </row>
    <row r="76" spans="2:7" ht="15.75" thickBot="1" x14ac:dyDescent="0.3">
      <c r="B76" s="43"/>
      <c r="C76" s="44" t="s">
        <v>18</v>
      </c>
      <c r="D76" s="45"/>
      <c r="E76" s="46"/>
      <c r="F76" s="47"/>
      <c r="G76" s="48">
        <f>SUM(G68:G75)</f>
        <v>300</v>
      </c>
    </row>
    <row r="77" spans="2:7" x14ac:dyDescent="0.25">
      <c r="B77" s="49"/>
      <c r="C77" s="50"/>
      <c r="D77" s="49"/>
      <c r="E77" s="51"/>
      <c r="F77" s="52"/>
      <c r="G77" s="53"/>
    </row>
    <row r="78" spans="2:7" ht="15.75" thickBot="1" x14ac:dyDescent="0.3">
      <c r="B78" s="54"/>
      <c r="C78" s="55"/>
      <c r="D78" s="54"/>
      <c r="E78" s="56"/>
      <c r="F78" s="57"/>
      <c r="G78" s="58"/>
    </row>
    <row r="79" spans="2:7" ht="17.25" thickBot="1" x14ac:dyDescent="0.3">
      <c r="B79" s="59" t="s">
        <v>4</v>
      </c>
      <c r="C79" s="60" t="s">
        <v>5</v>
      </c>
      <c r="D79" s="60" t="s">
        <v>19</v>
      </c>
      <c r="E79" s="60" t="s">
        <v>20</v>
      </c>
      <c r="F79" s="60" t="s">
        <v>21</v>
      </c>
      <c r="G79" s="61" t="s">
        <v>22</v>
      </c>
    </row>
    <row r="80" spans="2:7" ht="15.75" x14ac:dyDescent="0.25">
      <c r="B80" s="62"/>
      <c r="C80" s="63" t="s">
        <v>23</v>
      </c>
      <c r="D80" s="64"/>
      <c r="E80" s="65"/>
      <c r="F80" s="66"/>
      <c r="G80" s="67"/>
    </row>
    <row r="81" spans="2:7" ht="15.75" x14ac:dyDescent="0.25">
      <c r="B81" s="62"/>
      <c r="C81" s="68"/>
      <c r="D81" s="64"/>
      <c r="E81" s="65"/>
      <c r="F81" s="66"/>
      <c r="G81" s="69"/>
    </row>
    <row r="82" spans="2:7" ht="18" customHeight="1" x14ac:dyDescent="0.25">
      <c r="B82" s="62" t="s">
        <v>1</v>
      </c>
      <c r="C82" s="68" t="s">
        <v>3</v>
      </c>
      <c r="D82" s="64" t="s">
        <v>2</v>
      </c>
      <c r="E82" s="65"/>
      <c r="F82" s="66">
        <v>0.8</v>
      </c>
      <c r="G82" s="69">
        <f>+F82*E82</f>
        <v>0</v>
      </c>
    </row>
    <row r="83" spans="2:7" ht="15.75" x14ac:dyDescent="0.25">
      <c r="B83" s="62"/>
      <c r="C83" s="68"/>
      <c r="D83" s="64"/>
      <c r="E83" s="65"/>
      <c r="F83" s="66"/>
      <c r="G83" s="69"/>
    </row>
    <row r="84" spans="2:7" ht="15.75" x14ac:dyDescent="0.25">
      <c r="B84" s="62"/>
      <c r="C84" s="70"/>
      <c r="D84" s="64"/>
      <c r="E84" s="65"/>
      <c r="F84" s="66"/>
      <c r="G84" s="69"/>
    </row>
    <row r="85" spans="2:7" ht="30.75" x14ac:dyDescent="0.25">
      <c r="B85" s="62" t="s">
        <v>0</v>
      </c>
      <c r="C85" s="68" t="s">
        <v>24</v>
      </c>
      <c r="D85" s="64" t="s">
        <v>25</v>
      </c>
      <c r="E85" s="65">
        <f>ROUND(3000*8*1.1,0)</f>
        <v>26400</v>
      </c>
      <c r="F85" s="66">
        <v>35</v>
      </c>
      <c r="G85" s="69">
        <f>+F85*E85</f>
        <v>924000</v>
      </c>
    </row>
    <row r="86" spans="2:7" ht="15.75" x14ac:dyDescent="0.25">
      <c r="B86" s="62"/>
      <c r="C86" s="71"/>
      <c r="D86" s="64"/>
      <c r="E86" s="65"/>
      <c r="F86" s="66"/>
      <c r="G86" s="69"/>
    </row>
    <row r="87" spans="2:7" ht="15.75" x14ac:dyDescent="0.25">
      <c r="B87" s="62"/>
      <c r="C87" s="71"/>
      <c r="D87" s="64"/>
      <c r="E87" s="66"/>
      <c r="F87" s="66"/>
      <c r="G87" s="69"/>
    </row>
    <row r="88" spans="2:7" ht="15.75" x14ac:dyDescent="0.25">
      <c r="B88" s="62"/>
      <c r="C88" s="68"/>
      <c r="D88" s="64"/>
      <c r="E88" s="65"/>
      <c r="F88" s="66"/>
      <c r="G88" s="72"/>
    </row>
    <row r="89" spans="2:7" ht="15.75" x14ac:dyDescent="0.25">
      <c r="B89" s="62"/>
      <c r="C89" s="71"/>
      <c r="D89" s="64"/>
      <c r="E89" s="66"/>
      <c r="F89" s="66"/>
      <c r="G89" s="69"/>
    </row>
    <row r="90" spans="2:7" ht="15.75" x14ac:dyDescent="0.25">
      <c r="B90" s="62"/>
      <c r="C90" s="71"/>
      <c r="D90" s="65"/>
      <c r="E90" s="65"/>
      <c r="F90" s="66"/>
      <c r="G90" s="73"/>
    </row>
    <row r="91" spans="2:7" ht="15.75" x14ac:dyDescent="0.25">
      <c r="B91" s="62"/>
      <c r="C91" s="74" t="str">
        <f>C80</f>
        <v xml:space="preserve">BILL NO. 2 - DREDGING </v>
      </c>
      <c r="D91" s="71"/>
      <c r="E91" s="75"/>
      <c r="F91" s="76"/>
      <c r="G91" s="73"/>
    </row>
    <row r="92" spans="2:7" ht="16.5" thickBot="1" x14ac:dyDescent="0.3">
      <c r="B92" s="62"/>
      <c r="C92" s="77" t="s">
        <v>18</v>
      </c>
      <c r="D92" s="64"/>
      <c r="E92" s="71"/>
      <c r="F92" s="78"/>
      <c r="G92" s="79">
        <f>SUM(G81:G91)</f>
        <v>924000</v>
      </c>
    </row>
    <row r="93" spans="2:7" ht="17.25" thickTop="1" thickBot="1" x14ac:dyDescent="0.3">
      <c r="B93" s="80"/>
      <c r="C93" s="81"/>
      <c r="D93" s="82"/>
      <c r="E93" s="83"/>
      <c r="F93" s="84"/>
      <c r="G93" s="85"/>
    </row>
    <row r="96" spans="2:7" ht="18.75" thickBot="1" x14ac:dyDescent="0.3">
      <c r="B96" s="98" t="str">
        <f>B62</f>
        <v>EMERGENCY DREDGING OF KANKAN RIVER/ STREAM IN ATIWA WEST DISTRICT</v>
      </c>
      <c r="C96" s="98"/>
      <c r="D96" s="98"/>
      <c r="E96" s="98"/>
      <c r="F96" s="98"/>
      <c r="G96" s="98"/>
    </row>
    <row r="97" spans="2:7" ht="17.25" thickBot="1" x14ac:dyDescent="0.3">
      <c r="B97" s="59" t="s">
        <v>4</v>
      </c>
      <c r="C97" s="60" t="s">
        <v>5</v>
      </c>
      <c r="D97" s="60" t="s">
        <v>19</v>
      </c>
      <c r="E97" s="60" t="s">
        <v>20</v>
      </c>
      <c r="F97" s="60" t="s">
        <v>21</v>
      </c>
      <c r="G97" s="61" t="s">
        <v>22</v>
      </c>
    </row>
    <row r="98" spans="2:7" ht="16.5" x14ac:dyDescent="0.25">
      <c r="B98" s="86"/>
      <c r="C98" s="87"/>
      <c r="D98" s="87"/>
      <c r="E98" s="87"/>
      <c r="F98" s="87"/>
      <c r="G98" s="88"/>
    </row>
    <row r="99" spans="2:7" ht="15.75" x14ac:dyDescent="0.25">
      <c r="B99" s="62"/>
      <c r="C99" s="63" t="s">
        <v>26</v>
      </c>
      <c r="D99" s="64"/>
      <c r="E99" s="65"/>
      <c r="F99" s="66"/>
      <c r="G99" s="67"/>
    </row>
    <row r="100" spans="2:7" ht="15.75" x14ac:dyDescent="0.25">
      <c r="B100" s="62"/>
      <c r="C100" s="68"/>
      <c r="D100" s="64"/>
      <c r="E100" s="65"/>
      <c r="F100" s="66"/>
      <c r="G100" s="69"/>
    </row>
    <row r="101" spans="2:7" ht="15.75" x14ac:dyDescent="0.25">
      <c r="B101" s="62"/>
      <c r="C101" s="68"/>
      <c r="D101" s="64"/>
      <c r="E101" s="65"/>
      <c r="F101" s="66"/>
      <c r="G101" s="69"/>
    </row>
    <row r="102" spans="2:7" ht="15.75" x14ac:dyDescent="0.25">
      <c r="B102" s="62"/>
      <c r="C102" s="68" t="str">
        <f>C75</f>
        <v>BILL NO. 1 - GENERAL ITEMS</v>
      </c>
      <c r="D102" s="64"/>
      <c r="E102" s="65"/>
      <c r="F102" s="66"/>
      <c r="G102" s="69">
        <f>G76</f>
        <v>300</v>
      </c>
    </row>
    <row r="103" spans="2:7" ht="15.75" x14ac:dyDescent="0.25">
      <c r="B103" s="62"/>
      <c r="C103" s="70"/>
      <c r="D103" s="64"/>
      <c r="E103" s="65"/>
      <c r="F103" s="66"/>
      <c r="G103" s="69"/>
    </row>
    <row r="104" spans="2:7" ht="15.75" x14ac:dyDescent="0.25">
      <c r="B104" s="62"/>
      <c r="C104" s="68"/>
      <c r="D104" s="64"/>
      <c r="E104" s="65"/>
      <c r="F104" s="66"/>
      <c r="G104" s="69"/>
    </row>
    <row r="105" spans="2:7" ht="15.75" x14ac:dyDescent="0.25">
      <c r="B105" s="62"/>
      <c r="C105" s="71"/>
      <c r="D105" s="64"/>
      <c r="E105" s="65"/>
      <c r="F105" s="66"/>
      <c r="G105" s="69"/>
    </row>
    <row r="106" spans="2:7" ht="15.75" x14ac:dyDescent="0.25">
      <c r="B106" s="62"/>
      <c r="C106" s="71" t="str">
        <f>C91</f>
        <v xml:space="preserve">BILL NO. 2 - DREDGING </v>
      </c>
      <c r="D106" s="64"/>
      <c r="E106" s="65"/>
      <c r="F106" s="66"/>
      <c r="G106" s="69">
        <f>G92</f>
        <v>924000</v>
      </c>
    </row>
    <row r="107" spans="2:7" ht="15.75" x14ac:dyDescent="0.25">
      <c r="B107" s="62"/>
      <c r="C107" s="71"/>
      <c r="D107" s="64"/>
      <c r="E107" s="65"/>
      <c r="F107" s="66"/>
      <c r="G107" s="69"/>
    </row>
    <row r="108" spans="2:7" ht="15.75" x14ac:dyDescent="0.25">
      <c r="B108" s="62"/>
      <c r="C108" s="71"/>
      <c r="D108" s="64"/>
      <c r="E108" s="66"/>
      <c r="F108" s="66"/>
      <c r="G108" s="69"/>
    </row>
    <row r="109" spans="2:7" ht="15.75" x14ac:dyDescent="0.25">
      <c r="B109" s="62"/>
      <c r="C109" s="68"/>
      <c r="D109" s="64"/>
      <c r="E109" s="65"/>
      <c r="F109" s="66"/>
      <c r="G109" s="72"/>
    </row>
    <row r="110" spans="2:7" ht="15.75" x14ac:dyDescent="0.25">
      <c r="B110" s="62"/>
      <c r="C110" s="71"/>
      <c r="D110" s="64"/>
      <c r="E110" s="66"/>
      <c r="F110" s="66"/>
      <c r="G110" s="69"/>
    </row>
    <row r="111" spans="2:7" ht="15.75" x14ac:dyDescent="0.25">
      <c r="B111" s="62"/>
      <c r="C111" s="71"/>
      <c r="D111" s="65"/>
      <c r="E111" s="65"/>
      <c r="F111" s="66"/>
      <c r="G111" s="73"/>
    </row>
    <row r="112" spans="2:7" ht="15.75" x14ac:dyDescent="0.25">
      <c r="B112" s="62"/>
      <c r="C112" s="74" t="str">
        <f>C99</f>
        <v>SUMMARY</v>
      </c>
      <c r="D112" s="71"/>
      <c r="E112" s="75"/>
      <c r="F112" s="76"/>
      <c r="G112" s="73"/>
    </row>
    <row r="113" spans="2:7" ht="16.5" thickBot="1" x14ac:dyDescent="0.3">
      <c r="B113" s="62"/>
      <c r="C113" s="40" t="s">
        <v>18</v>
      </c>
      <c r="D113" s="64"/>
      <c r="E113" s="71"/>
      <c r="F113" s="78"/>
      <c r="G113" s="79">
        <f>SUM(G100:G112)</f>
        <v>924300</v>
      </c>
    </row>
    <row r="114" spans="2:7" ht="17.25" thickTop="1" thickBot="1" x14ac:dyDescent="0.3">
      <c r="B114" s="80"/>
      <c r="C114" s="81"/>
      <c r="D114" s="82"/>
      <c r="E114" s="83"/>
      <c r="F114" s="84"/>
      <c r="G114" s="85"/>
    </row>
    <row r="117" spans="2:7" ht="18.75" thickBot="1" x14ac:dyDescent="0.3">
      <c r="B117" s="97" t="s">
        <v>28</v>
      </c>
      <c r="C117" s="97"/>
      <c r="D117" s="97"/>
      <c r="E117" s="97"/>
      <c r="F117" s="97"/>
      <c r="G117" s="97"/>
    </row>
    <row r="118" spans="2:7" x14ac:dyDescent="0.25">
      <c r="B118" s="2" t="s">
        <v>4</v>
      </c>
      <c r="C118" s="3" t="s">
        <v>5</v>
      </c>
      <c r="D118" s="3" t="s">
        <v>6</v>
      </c>
      <c r="E118" s="3" t="s">
        <v>7</v>
      </c>
      <c r="F118" s="3" t="s">
        <v>8</v>
      </c>
      <c r="G118" s="4" t="s">
        <v>9</v>
      </c>
    </row>
    <row r="119" spans="2:7" ht="15.75" thickBot="1" x14ac:dyDescent="0.3">
      <c r="B119" s="5" t="s">
        <v>10</v>
      </c>
      <c r="C119" s="6"/>
      <c r="D119" s="6"/>
      <c r="E119" s="6"/>
      <c r="F119" s="6" t="s">
        <v>11</v>
      </c>
      <c r="G119" s="7" t="s">
        <v>11</v>
      </c>
    </row>
    <row r="120" spans="2:7" ht="15.75" thickTop="1" x14ac:dyDescent="0.25">
      <c r="B120" s="8"/>
      <c r="C120" s="9"/>
      <c r="D120" s="10"/>
      <c r="E120" s="11"/>
      <c r="F120" s="12"/>
      <c r="G120" s="13"/>
    </row>
    <row r="121" spans="2:7" x14ac:dyDescent="0.25">
      <c r="B121" s="14"/>
      <c r="C121" s="15" t="s">
        <v>12</v>
      </c>
      <c r="D121" s="16"/>
      <c r="E121" s="17"/>
      <c r="F121" s="18"/>
      <c r="G121" s="19"/>
    </row>
    <row r="122" spans="2:7" x14ac:dyDescent="0.25">
      <c r="B122" s="14"/>
      <c r="C122" s="15"/>
      <c r="D122" s="16"/>
      <c r="E122" s="17"/>
      <c r="F122" s="18"/>
      <c r="G122" s="19"/>
    </row>
    <row r="123" spans="2:7" x14ac:dyDescent="0.25">
      <c r="B123" s="20"/>
      <c r="C123" s="21" t="s">
        <v>13</v>
      </c>
      <c r="D123" s="16"/>
      <c r="E123" s="17"/>
      <c r="F123" s="22"/>
      <c r="G123" s="23"/>
    </row>
    <row r="124" spans="2:7" x14ac:dyDescent="0.25">
      <c r="B124" s="24" t="s">
        <v>14</v>
      </c>
      <c r="C124" s="25" t="s">
        <v>15</v>
      </c>
      <c r="D124" s="26" t="s">
        <v>16</v>
      </c>
      <c r="E124" s="27" t="s">
        <v>17</v>
      </c>
      <c r="F124" s="22"/>
      <c r="G124" s="28">
        <v>150</v>
      </c>
    </row>
    <row r="125" spans="2:7" x14ac:dyDescent="0.25">
      <c r="B125" s="24"/>
      <c r="C125" s="25"/>
      <c r="D125" s="26"/>
      <c r="E125" s="27"/>
      <c r="F125" s="22"/>
      <c r="G125" s="30"/>
    </row>
    <row r="126" spans="2:7" x14ac:dyDescent="0.25">
      <c r="B126" s="24"/>
      <c r="C126" s="25"/>
      <c r="D126" s="26"/>
      <c r="E126" s="32"/>
      <c r="F126" s="22"/>
      <c r="G126" s="30"/>
    </row>
    <row r="127" spans="2:7" x14ac:dyDescent="0.25">
      <c r="B127" s="24"/>
      <c r="C127" s="25"/>
      <c r="D127" s="16"/>
      <c r="E127" s="33"/>
      <c r="F127" s="22"/>
      <c r="G127" s="34"/>
    </row>
    <row r="128" spans="2:7" x14ac:dyDescent="0.25">
      <c r="B128" s="24"/>
      <c r="C128" s="25"/>
      <c r="D128" s="16"/>
      <c r="E128" s="35"/>
      <c r="F128" s="22"/>
      <c r="G128" s="36"/>
    </row>
    <row r="129" spans="2:7" x14ac:dyDescent="0.25">
      <c r="B129" s="24"/>
      <c r="C129" s="25"/>
      <c r="D129" s="16"/>
      <c r="E129" s="37"/>
      <c r="F129" s="38"/>
      <c r="G129" s="28"/>
    </row>
    <row r="130" spans="2:7" x14ac:dyDescent="0.25">
      <c r="B130" s="39"/>
      <c r="C130" s="40" t="str">
        <f>+C121</f>
        <v>BILL NO. 1 - GENERAL ITEMS</v>
      </c>
      <c r="D130" s="16"/>
      <c r="E130" s="41"/>
      <c r="F130" s="18"/>
      <c r="G130" s="42"/>
    </row>
    <row r="131" spans="2:7" ht="15.75" thickBot="1" x14ac:dyDescent="0.3">
      <c r="B131" s="43"/>
      <c r="C131" s="44" t="s">
        <v>18</v>
      </c>
      <c r="D131" s="45"/>
      <c r="E131" s="46"/>
      <c r="F131" s="47"/>
      <c r="G131" s="48">
        <f>SUM(G123:G130)</f>
        <v>150</v>
      </c>
    </row>
    <row r="132" spans="2:7" x14ac:dyDescent="0.25">
      <c r="B132" s="49"/>
      <c r="C132" s="50"/>
      <c r="D132" s="49"/>
      <c r="E132" s="51"/>
      <c r="F132" s="52"/>
      <c r="G132" s="53"/>
    </row>
    <row r="133" spans="2:7" ht="15.75" thickBot="1" x14ac:dyDescent="0.3">
      <c r="B133" s="54"/>
      <c r="C133" s="55"/>
      <c r="D133" s="54"/>
      <c r="E133" s="56"/>
      <c r="F133" s="57"/>
      <c r="G133" s="58"/>
    </row>
    <row r="134" spans="2:7" ht="17.25" thickBot="1" x14ac:dyDescent="0.3">
      <c r="B134" s="59" t="s">
        <v>4</v>
      </c>
      <c r="C134" s="60" t="s">
        <v>5</v>
      </c>
      <c r="D134" s="60" t="s">
        <v>19</v>
      </c>
      <c r="E134" s="60" t="s">
        <v>20</v>
      </c>
      <c r="F134" s="60" t="s">
        <v>21</v>
      </c>
      <c r="G134" s="61" t="s">
        <v>22</v>
      </c>
    </row>
    <row r="135" spans="2:7" ht="15.75" x14ac:dyDescent="0.25">
      <c r="B135" s="62"/>
      <c r="C135" s="63" t="s">
        <v>23</v>
      </c>
      <c r="D135" s="64"/>
      <c r="E135" s="65"/>
      <c r="F135" s="66"/>
      <c r="G135" s="67"/>
    </row>
    <row r="136" spans="2:7" ht="15.75" x14ac:dyDescent="0.25">
      <c r="B136" s="62"/>
      <c r="C136" s="68"/>
      <c r="D136" s="64"/>
      <c r="E136" s="65"/>
      <c r="F136" s="66"/>
      <c r="G136" s="69"/>
    </row>
    <row r="137" spans="2:7" ht="18" customHeight="1" x14ac:dyDescent="0.25">
      <c r="B137" s="62" t="s">
        <v>1</v>
      </c>
      <c r="C137" s="68" t="s">
        <v>3</v>
      </c>
      <c r="D137" s="64" t="s">
        <v>2</v>
      </c>
      <c r="E137" s="65"/>
      <c r="F137" s="66">
        <v>0.8</v>
      </c>
      <c r="G137" s="69">
        <f>+F137*E137</f>
        <v>0</v>
      </c>
    </row>
    <row r="138" spans="2:7" ht="15.75" x14ac:dyDescent="0.25">
      <c r="B138" s="62"/>
      <c r="C138" s="68"/>
      <c r="D138" s="64"/>
      <c r="E138" s="65"/>
      <c r="F138" s="66"/>
      <c r="G138" s="69"/>
    </row>
    <row r="139" spans="2:7" ht="15.75" x14ac:dyDescent="0.25">
      <c r="B139" s="62"/>
      <c r="C139" s="70"/>
      <c r="D139" s="64"/>
      <c r="E139" s="65"/>
      <c r="F139" s="66"/>
      <c r="G139" s="69"/>
    </row>
    <row r="140" spans="2:7" ht="30.75" x14ac:dyDescent="0.25">
      <c r="B140" s="62" t="s">
        <v>0</v>
      </c>
      <c r="C140" s="68" t="s">
        <v>24</v>
      </c>
      <c r="D140" s="64" t="s">
        <v>25</v>
      </c>
      <c r="E140" s="65">
        <f>ROUND(1000*5.8*0.8,0)</f>
        <v>4640</v>
      </c>
      <c r="F140" s="66">
        <v>35</v>
      </c>
      <c r="G140" s="69">
        <f>+F140*E140</f>
        <v>162400</v>
      </c>
    </row>
    <row r="141" spans="2:7" ht="15.75" x14ac:dyDescent="0.25">
      <c r="B141" s="62"/>
      <c r="C141" s="71"/>
      <c r="D141" s="64"/>
      <c r="E141" s="65"/>
      <c r="F141" s="66"/>
      <c r="G141" s="69"/>
    </row>
    <row r="142" spans="2:7" ht="15.75" x14ac:dyDescent="0.25">
      <c r="B142" s="62"/>
      <c r="C142" s="71"/>
      <c r="D142" s="64"/>
      <c r="E142" s="66"/>
      <c r="F142" s="66"/>
      <c r="G142" s="69"/>
    </row>
    <row r="143" spans="2:7" ht="15.75" x14ac:dyDescent="0.25">
      <c r="B143" s="62"/>
      <c r="C143" s="68"/>
      <c r="D143" s="64"/>
      <c r="E143" s="65"/>
      <c r="F143" s="66"/>
      <c r="G143" s="72"/>
    </row>
    <row r="144" spans="2:7" ht="15.75" x14ac:dyDescent="0.25">
      <c r="B144" s="62"/>
      <c r="C144" s="71"/>
      <c r="D144" s="64"/>
      <c r="E144" s="66"/>
      <c r="F144" s="66"/>
      <c r="G144" s="69"/>
    </row>
    <row r="145" spans="2:7" ht="15.75" x14ac:dyDescent="0.25">
      <c r="B145" s="62"/>
      <c r="C145" s="71"/>
      <c r="D145" s="65"/>
      <c r="E145" s="65"/>
      <c r="F145" s="66"/>
      <c r="G145" s="73"/>
    </row>
    <row r="146" spans="2:7" ht="15.75" x14ac:dyDescent="0.25">
      <c r="B146" s="62"/>
      <c r="C146" s="74" t="str">
        <f>C135</f>
        <v xml:space="preserve">BILL NO. 2 - DREDGING </v>
      </c>
      <c r="D146" s="71"/>
      <c r="E146" s="75"/>
      <c r="F146" s="76"/>
      <c r="G146" s="73"/>
    </row>
    <row r="147" spans="2:7" ht="16.5" thickBot="1" x14ac:dyDescent="0.3">
      <c r="B147" s="62"/>
      <c r="C147" s="77" t="s">
        <v>18</v>
      </c>
      <c r="D147" s="64"/>
      <c r="E147" s="71"/>
      <c r="F147" s="78"/>
      <c r="G147" s="79">
        <f>SUM(G136:G146)</f>
        <v>162400</v>
      </c>
    </row>
    <row r="148" spans="2:7" ht="17.25" thickTop="1" thickBot="1" x14ac:dyDescent="0.3">
      <c r="B148" s="80"/>
      <c r="C148" s="81"/>
      <c r="D148" s="82"/>
      <c r="E148" s="83"/>
      <c r="F148" s="84"/>
      <c r="G148" s="85"/>
    </row>
    <row r="151" spans="2:7" ht="18.75" thickBot="1" x14ac:dyDescent="0.3">
      <c r="B151" s="98" t="str">
        <f>B117</f>
        <v>EMERGENCY DREDGING OF AKOTUANIE RIVER/ STREAM IN ATIWA WEST DISTRICT</v>
      </c>
      <c r="C151" s="98"/>
      <c r="D151" s="98"/>
      <c r="E151" s="98"/>
      <c r="F151" s="98"/>
      <c r="G151" s="98"/>
    </row>
    <row r="152" spans="2:7" ht="17.25" thickBot="1" x14ac:dyDescent="0.3">
      <c r="B152" s="59" t="s">
        <v>4</v>
      </c>
      <c r="C152" s="60" t="s">
        <v>5</v>
      </c>
      <c r="D152" s="60" t="s">
        <v>19</v>
      </c>
      <c r="E152" s="60" t="s">
        <v>20</v>
      </c>
      <c r="F152" s="60" t="s">
        <v>21</v>
      </c>
      <c r="G152" s="61" t="s">
        <v>22</v>
      </c>
    </row>
    <row r="153" spans="2:7" ht="16.5" x14ac:dyDescent="0.25">
      <c r="B153" s="86"/>
      <c r="C153" s="87"/>
      <c r="D153" s="87"/>
      <c r="E153" s="87"/>
      <c r="F153" s="87"/>
      <c r="G153" s="88"/>
    </row>
    <row r="154" spans="2:7" ht="15.75" x14ac:dyDescent="0.25">
      <c r="B154" s="62"/>
      <c r="C154" s="63" t="s">
        <v>26</v>
      </c>
      <c r="D154" s="64"/>
      <c r="E154" s="65"/>
      <c r="F154" s="66"/>
      <c r="G154" s="67"/>
    </row>
    <row r="155" spans="2:7" ht="15.75" x14ac:dyDescent="0.25">
      <c r="B155" s="62"/>
      <c r="C155" s="68"/>
      <c r="D155" s="64"/>
      <c r="E155" s="65"/>
      <c r="F155" s="66"/>
      <c r="G155" s="69"/>
    </row>
    <row r="156" spans="2:7" ht="15.75" x14ac:dyDescent="0.25">
      <c r="B156" s="62"/>
      <c r="C156" s="68"/>
      <c r="D156" s="64"/>
      <c r="E156" s="65"/>
      <c r="F156" s="66"/>
      <c r="G156" s="69"/>
    </row>
    <row r="157" spans="2:7" ht="15.75" x14ac:dyDescent="0.25">
      <c r="B157" s="62"/>
      <c r="C157" s="68" t="str">
        <f>C130</f>
        <v>BILL NO. 1 - GENERAL ITEMS</v>
      </c>
      <c r="D157" s="64"/>
      <c r="E157" s="65"/>
      <c r="F157" s="66"/>
      <c r="G157" s="69">
        <f>G131</f>
        <v>150</v>
      </c>
    </row>
    <row r="158" spans="2:7" ht="15.75" x14ac:dyDescent="0.25">
      <c r="B158" s="62"/>
      <c r="C158" s="70"/>
      <c r="D158" s="64"/>
      <c r="E158" s="65"/>
      <c r="F158" s="66"/>
      <c r="G158" s="69"/>
    </row>
    <row r="159" spans="2:7" ht="15.75" x14ac:dyDescent="0.25">
      <c r="B159" s="62"/>
      <c r="C159" s="68"/>
      <c r="D159" s="64"/>
      <c r="E159" s="65"/>
      <c r="F159" s="66"/>
      <c r="G159" s="69"/>
    </row>
    <row r="160" spans="2:7" ht="15.75" x14ac:dyDescent="0.25">
      <c r="B160" s="62"/>
      <c r="C160" s="71"/>
      <c r="D160" s="64"/>
      <c r="E160" s="65"/>
      <c r="F160" s="66"/>
      <c r="G160" s="69"/>
    </row>
    <row r="161" spans="2:7" ht="15.75" x14ac:dyDescent="0.25">
      <c r="B161" s="62"/>
      <c r="C161" s="71" t="str">
        <f>C146</f>
        <v xml:space="preserve">BILL NO. 2 - DREDGING </v>
      </c>
      <c r="D161" s="64"/>
      <c r="E161" s="65"/>
      <c r="F161" s="66"/>
      <c r="G161" s="69">
        <f>G147</f>
        <v>162400</v>
      </c>
    </row>
    <row r="162" spans="2:7" ht="15.75" x14ac:dyDescent="0.25">
      <c r="B162" s="62"/>
      <c r="C162" s="71"/>
      <c r="D162" s="64"/>
      <c r="E162" s="65"/>
      <c r="F162" s="66"/>
      <c r="G162" s="69"/>
    </row>
    <row r="163" spans="2:7" ht="15.75" x14ac:dyDescent="0.25">
      <c r="B163" s="62"/>
      <c r="C163" s="71"/>
      <c r="D163" s="64"/>
      <c r="E163" s="66"/>
      <c r="F163" s="66"/>
      <c r="G163" s="69"/>
    </row>
    <row r="164" spans="2:7" ht="15.75" x14ac:dyDescent="0.25">
      <c r="B164" s="62"/>
      <c r="C164" s="68"/>
      <c r="D164" s="64"/>
      <c r="E164" s="65"/>
      <c r="F164" s="66"/>
      <c r="G164" s="72"/>
    </row>
    <row r="165" spans="2:7" ht="15.75" x14ac:dyDescent="0.25">
      <c r="B165" s="62"/>
      <c r="C165" s="71"/>
      <c r="D165" s="64"/>
      <c r="E165" s="66"/>
      <c r="F165" s="66"/>
      <c r="G165" s="69"/>
    </row>
    <row r="166" spans="2:7" ht="15.75" x14ac:dyDescent="0.25">
      <c r="B166" s="62"/>
      <c r="C166" s="71"/>
      <c r="D166" s="65"/>
      <c r="E166" s="65"/>
      <c r="F166" s="66"/>
      <c r="G166" s="73"/>
    </row>
    <row r="167" spans="2:7" ht="15.75" x14ac:dyDescent="0.25">
      <c r="B167" s="62"/>
      <c r="C167" s="74" t="str">
        <f>C154</f>
        <v>SUMMARY</v>
      </c>
      <c r="D167" s="71"/>
      <c r="E167" s="75"/>
      <c r="F167" s="76"/>
      <c r="G167" s="73"/>
    </row>
    <row r="168" spans="2:7" ht="16.5" thickBot="1" x14ac:dyDescent="0.3">
      <c r="B168" s="62"/>
      <c r="C168" s="40" t="s">
        <v>18</v>
      </c>
      <c r="D168" s="64"/>
      <c r="E168" s="71"/>
      <c r="F168" s="78"/>
      <c r="G168" s="79">
        <f>SUM(G155:G167)</f>
        <v>162550</v>
      </c>
    </row>
    <row r="169" spans="2:7" ht="17.25" thickTop="1" thickBot="1" x14ac:dyDescent="0.3">
      <c r="B169" s="80"/>
      <c r="C169" s="81"/>
      <c r="D169" s="82"/>
      <c r="E169" s="83"/>
      <c r="F169" s="84"/>
      <c r="G169" s="85"/>
    </row>
    <row r="171" spans="2:7" ht="18.75" thickBot="1" x14ac:dyDescent="0.3">
      <c r="B171" s="97" t="s">
        <v>29</v>
      </c>
      <c r="C171" s="97"/>
      <c r="D171" s="97"/>
      <c r="E171" s="97"/>
      <c r="F171" s="97"/>
      <c r="G171" s="97"/>
    </row>
    <row r="172" spans="2:7" x14ac:dyDescent="0.25">
      <c r="B172" s="2" t="s">
        <v>4</v>
      </c>
      <c r="C172" s="3" t="s">
        <v>5</v>
      </c>
      <c r="D172" s="3" t="s">
        <v>6</v>
      </c>
      <c r="E172" s="3" t="s">
        <v>7</v>
      </c>
      <c r="F172" s="3" t="s">
        <v>8</v>
      </c>
      <c r="G172" s="4" t="s">
        <v>9</v>
      </c>
    </row>
    <row r="173" spans="2:7" ht="15.75" thickBot="1" x14ac:dyDescent="0.3">
      <c r="B173" s="5" t="s">
        <v>10</v>
      </c>
      <c r="C173" s="6"/>
      <c r="D173" s="6"/>
      <c r="E173" s="6"/>
      <c r="F173" s="6" t="s">
        <v>11</v>
      </c>
      <c r="G173" s="7" t="s">
        <v>11</v>
      </c>
    </row>
    <row r="174" spans="2:7" ht="15.75" thickTop="1" x14ac:dyDescent="0.25">
      <c r="B174" s="8"/>
      <c r="C174" s="9"/>
      <c r="D174" s="10"/>
      <c r="E174" s="11"/>
      <c r="F174" s="12"/>
      <c r="G174" s="13"/>
    </row>
    <row r="175" spans="2:7" x14ac:dyDescent="0.25">
      <c r="B175" s="14"/>
      <c r="C175" s="15" t="s">
        <v>12</v>
      </c>
      <c r="D175" s="16"/>
      <c r="E175" s="17"/>
      <c r="F175" s="18"/>
      <c r="G175" s="19"/>
    </row>
    <row r="176" spans="2:7" x14ac:dyDescent="0.25">
      <c r="B176" s="14"/>
      <c r="C176" s="15"/>
      <c r="D176" s="16"/>
      <c r="E176" s="17"/>
      <c r="F176" s="18"/>
      <c r="G176" s="19"/>
    </row>
    <row r="177" spans="2:7" x14ac:dyDescent="0.25">
      <c r="B177" s="20"/>
      <c r="C177" s="21" t="s">
        <v>13</v>
      </c>
      <c r="D177" s="16"/>
      <c r="E177" s="17"/>
      <c r="F177" s="22"/>
      <c r="G177" s="23"/>
    </row>
    <row r="178" spans="2:7" x14ac:dyDescent="0.25">
      <c r="B178" s="24" t="s">
        <v>14</v>
      </c>
      <c r="C178" s="25" t="s">
        <v>15</v>
      </c>
      <c r="D178" s="26" t="s">
        <v>16</v>
      </c>
      <c r="E178" s="27" t="s">
        <v>17</v>
      </c>
      <c r="F178" s="22"/>
      <c r="G178" s="28">
        <v>200</v>
      </c>
    </row>
    <row r="179" spans="2:7" x14ac:dyDescent="0.25">
      <c r="B179" s="24"/>
      <c r="C179" s="25"/>
      <c r="D179" s="26"/>
      <c r="E179" s="27"/>
      <c r="F179" s="22"/>
      <c r="G179" s="30"/>
    </row>
    <row r="180" spans="2:7" x14ac:dyDescent="0.25">
      <c r="B180" s="24"/>
      <c r="C180" s="25"/>
      <c r="D180" s="26"/>
      <c r="E180" s="32"/>
      <c r="F180" s="22"/>
      <c r="G180" s="30"/>
    </row>
    <row r="181" spans="2:7" x14ac:dyDescent="0.25">
      <c r="B181" s="24"/>
      <c r="C181" s="25"/>
      <c r="D181" s="16"/>
      <c r="E181" s="33"/>
      <c r="F181" s="22"/>
      <c r="G181" s="34"/>
    </row>
    <row r="182" spans="2:7" x14ac:dyDescent="0.25">
      <c r="B182" s="24"/>
      <c r="C182" s="25"/>
      <c r="D182" s="16"/>
      <c r="E182" s="35"/>
      <c r="F182" s="22"/>
      <c r="G182" s="36"/>
    </row>
    <row r="183" spans="2:7" x14ac:dyDescent="0.25">
      <c r="B183" s="24"/>
      <c r="C183" s="25"/>
      <c r="D183" s="16"/>
      <c r="E183" s="37"/>
      <c r="F183" s="38"/>
      <c r="G183" s="28"/>
    </row>
    <row r="184" spans="2:7" x14ac:dyDescent="0.25">
      <c r="B184" s="39"/>
      <c r="C184" s="40" t="str">
        <f>+C175</f>
        <v>BILL NO. 1 - GENERAL ITEMS</v>
      </c>
      <c r="D184" s="16"/>
      <c r="E184" s="41"/>
      <c r="F184" s="18"/>
      <c r="G184" s="42"/>
    </row>
    <row r="185" spans="2:7" ht="15.75" thickBot="1" x14ac:dyDescent="0.3">
      <c r="B185" s="43"/>
      <c r="C185" s="44" t="s">
        <v>18</v>
      </c>
      <c r="D185" s="45"/>
      <c r="E185" s="46"/>
      <c r="F185" s="47"/>
      <c r="G185" s="48">
        <f>SUM(G177:G184)</f>
        <v>200</v>
      </c>
    </row>
    <row r="186" spans="2:7" x14ac:dyDescent="0.25">
      <c r="B186" s="49"/>
      <c r="C186" s="50"/>
      <c r="D186" s="49"/>
      <c r="E186" s="51"/>
      <c r="F186" s="52"/>
      <c r="G186" s="53"/>
    </row>
    <row r="187" spans="2:7" ht="15.75" thickBot="1" x14ac:dyDescent="0.3">
      <c r="B187" s="54"/>
      <c r="C187" s="55"/>
      <c r="D187" s="54"/>
      <c r="E187" s="56"/>
      <c r="F187" s="57"/>
      <c r="G187" s="58"/>
    </row>
    <row r="188" spans="2:7" ht="17.25" thickBot="1" x14ac:dyDescent="0.3">
      <c r="B188" s="59" t="s">
        <v>4</v>
      </c>
      <c r="C188" s="60" t="s">
        <v>5</v>
      </c>
      <c r="D188" s="60" t="s">
        <v>19</v>
      </c>
      <c r="E188" s="60" t="s">
        <v>20</v>
      </c>
      <c r="F188" s="60" t="s">
        <v>21</v>
      </c>
      <c r="G188" s="61" t="s">
        <v>22</v>
      </c>
    </row>
    <row r="189" spans="2:7" ht="15.75" x14ac:dyDescent="0.25">
      <c r="B189" s="62"/>
      <c r="C189" s="63" t="s">
        <v>23</v>
      </c>
      <c r="D189" s="64"/>
      <c r="E189" s="65"/>
      <c r="F189" s="66"/>
      <c r="G189" s="67"/>
    </row>
    <row r="190" spans="2:7" ht="15.75" x14ac:dyDescent="0.25">
      <c r="B190" s="62"/>
      <c r="C190" s="68"/>
      <c r="D190" s="64"/>
      <c r="E190" s="65"/>
      <c r="F190" s="66"/>
      <c r="G190" s="69"/>
    </row>
    <row r="191" spans="2:7" ht="18" customHeight="1" x14ac:dyDescent="0.25">
      <c r="B191" s="62" t="s">
        <v>1</v>
      </c>
      <c r="C191" s="68" t="s">
        <v>3</v>
      </c>
      <c r="D191" s="64" t="s">
        <v>2</v>
      </c>
      <c r="E191" s="65"/>
      <c r="F191" s="66">
        <v>0.8</v>
      </c>
      <c r="G191" s="69">
        <f>+F191*E191</f>
        <v>0</v>
      </c>
    </row>
    <row r="192" spans="2:7" ht="15.75" x14ac:dyDescent="0.25">
      <c r="B192" s="62"/>
      <c r="C192" s="68"/>
      <c r="D192" s="64"/>
      <c r="E192" s="65"/>
      <c r="F192" s="66"/>
      <c r="G192" s="69"/>
    </row>
    <row r="193" spans="2:7" ht="15.75" x14ac:dyDescent="0.25">
      <c r="B193" s="62"/>
      <c r="C193" s="70"/>
      <c r="D193" s="64"/>
      <c r="E193" s="65"/>
      <c r="F193" s="66"/>
      <c r="G193" s="69"/>
    </row>
    <row r="194" spans="2:7" ht="30.75" x14ac:dyDescent="0.25">
      <c r="B194" s="62" t="s">
        <v>0</v>
      </c>
      <c r="C194" s="68" t="s">
        <v>24</v>
      </c>
      <c r="D194" s="64" t="s">
        <v>25</v>
      </c>
      <c r="E194" s="65">
        <f>ROUND(800*7.8*1,0)</f>
        <v>6240</v>
      </c>
      <c r="F194" s="66">
        <v>35</v>
      </c>
      <c r="G194" s="69">
        <f>+F194*E194</f>
        <v>218400</v>
      </c>
    </row>
    <row r="195" spans="2:7" ht="15.75" x14ac:dyDescent="0.25">
      <c r="B195" s="62"/>
      <c r="C195" s="71"/>
      <c r="D195" s="64"/>
      <c r="E195" s="65"/>
      <c r="F195" s="66"/>
      <c r="G195" s="69"/>
    </row>
    <row r="196" spans="2:7" ht="15.75" x14ac:dyDescent="0.25">
      <c r="B196" s="62"/>
      <c r="C196" s="71"/>
      <c r="D196" s="64"/>
      <c r="E196" s="66"/>
      <c r="F196" s="66"/>
      <c r="G196" s="69"/>
    </row>
    <row r="197" spans="2:7" ht="15.75" x14ac:dyDescent="0.25">
      <c r="B197" s="62"/>
      <c r="C197" s="68"/>
      <c r="D197" s="64"/>
      <c r="E197" s="65"/>
      <c r="F197" s="66"/>
      <c r="G197" s="72"/>
    </row>
    <row r="198" spans="2:7" ht="15.75" x14ac:dyDescent="0.25">
      <c r="B198" s="62"/>
      <c r="C198" s="71"/>
      <c r="D198" s="64"/>
      <c r="E198" s="66"/>
      <c r="F198" s="66"/>
      <c r="G198" s="69"/>
    </row>
    <row r="199" spans="2:7" ht="15.75" x14ac:dyDescent="0.25">
      <c r="B199" s="62"/>
      <c r="C199" s="71"/>
      <c r="D199" s="65"/>
      <c r="E199" s="65"/>
      <c r="F199" s="66"/>
      <c r="G199" s="73"/>
    </row>
    <row r="200" spans="2:7" ht="15.75" x14ac:dyDescent="0.25">
      <c r="B200" s="62"/>
      <c r="C200" s="74" t="str">
        <f>C189</f>
        <v xml:space="preserve">BILL NO. 2 - DREDGING </v>
      </c>
      <c r="D200" s="71"/>
      <c r="E200" s="75"/>
      <c r="F200" s="76"/>
      <c r="G200" s="73"/>
    </row>
    <row r="201" spans="2:7" ht="16.5" thickBot="1" x14ac:dyDescent="0.3">
      <c r="B201" s="62"/>
      <c r="C201" s="77" t="s">
        <v>18</v>
      </c>
      <c r="D201" s="64"/>
      <c r="E201" s="71"/>
      <c r="F201" s="78"/>
      <c r="G201" s="79">
        <f>SUM(G190:G200)</f>
        <v>218400</v>
      </c>
    </row>
    <row r="202" spans="2:7" ht="17.25" thickTop="1" thickBot="1" x14ac:dyDescent="0.3">
      <c r="B202" s="80"/>
      <c r="C202" s="81"/>
      <c r="D202" s="82"/>
      <c r="E202" s="83"/>
      <c r="F202" s="84"/>
      <c r="G202" s="85"/>
    </row>
    <row r="205" spans="2:7" ht="18.75" thickBot="1" x14ac:dyDescent="0.3">
      <c r="B205" s="98" t="str">
        <f>B171</f>
        <v>EMERGENCY DREDGING OF BABITRI RIVER/ STREAM IN ATIWA WEST DISTRICT</v>
      </c>
      <c r="C205" s="98"/>
      <c r="D205" s="98"/>
      <c r="E205" s="98"/>
      <c r="F205" s="98"/>
      <c r="G205" s="98"/>
    </row>
    <row r="206" spans="2:7" ht="17.25" thickBot="1" x14ac:dyDescent="0.3">
      <c r="B206" s="59" t="s">
        <v>4</v>
      </c>
      <c r="C206" s="60" t="s">
        <v>5</v>
      </c>
      <c r="D206" s="60" t="s">
        <v>19</v>
      </c>
      <c r="E206" s="60" t="s">
        <v>20</v>
      </c>
      <c r="F206" s="60" t="s">
        <v>21</v>
      </c>
      <c r="G206" s="61" t="s">
        <v>22</v>
      </c>
    </row>
    <row r="207" spans="2:7" ht="16.5" x14ac:dyDescent="0.25">
      <c r="B207" s="86"/>
      <c r="C207" s="87"/>
      <c r="D207" s="87"/>
      <c r="E207" s="87"/>
      <c r="F207" s="87"/>
      <c r="G207" s="88"/>
    </row>
    <row r="208" spans="2:7" ht="15.75" x14ac:dyDescent="0.25">
      <c r="B208" s="62"/>
      <c r="C208" s="63" t="s">
        <v>26</v>
      </c>
      <c r="D208" s="64"/>
      <c r="E208" s="65"/>
      <c r="F208" s="66"/>
      <c r="G208" s="67"/>
    </row>
    <row r="209" spans="2:7" ht="15.75" x14ac:dyDescent="0.25">
      <c r="B209" s="62"/>
      <c r="C209" s="68"/>
      <c r="D209" s="64"/>
      <c r="E209" s="65"/>
      <c r="F209" s="66"/>
      <c r="G209" s="69"/>
    </row>
    <row r="210" spans="2:7" ht="15.75" x14ac:dyDescent="0.25">
      <c r="B210" s="62"/>
      <c r="C210" s="68"/>
      <c r="D210" s="64"/>
      <c r="E210" s="65"/>
      <c r="F210" s="66"/>
      <c r="G210" s="69"/>
    </row>
    <row r="211" spans="2:7" ht="15.75" x14ac:dyDescent="0.25">
      <c r="B211" s="62"/>
      <c r="C211" s="68" t="str">
        <f>C184</f>
        <v>BILL NO. 1 - GENERAL ITEMS</v>
      </c>
      <c r="D211" s="64"/>
      <c r="E211" s="65"/>
      <c r="F211" s="66"/>
      <c r="G211" s="69">
        <f>G185</f>
        <v>200</v>
      </c>
    </row>
    <row r="212" spans="2:7" ht="15.75" x14ac:dyDescent="0.25">
      <c r="B212" s="62"/>
      <c r="C212" s="70"/>
      <c r="D212" s="64"/>
      <c r="E212" s="65"/>
      <c r="F212" s="66"/>
      <c r="G212" s="69"/>
    </row>
    <row r="213" spans="2:7" ht="15.75" x14ac:dyDescent="0.25">
      <c r="B213" s="62"/>
      <c r="C213" s="68"/>
      <c r="D213" s="64"/>
      <c r="E213" s="65"/>
      <c r="F213" s="66"/>
      <c r="G213" s="69"/>
    </row>
    <row r="214" spans="2:7" ht="15.75" x14ac:dyDescent="0.25">
      <c r="B214" s="62"/>
      <c r="C214" s="71"/>
      <c r="D214" s="64"/>
      <c r="E214" s="65"/>
      <c r="F214" s="66"/>
      <c r="G214" s="69"/>
    </row>
    <row r="215" spans="2:7" ht="15.75" x14ac:dyDescent="0.25">
      <c r="B215" s="62"/>
      <c r="C215" s="71" t="str">
        <f>C200</f>
        <v xml:space="preserve">BILL NO. 2 - DREDGING </v>
      </c>
      <c r="D215" s="64"/>
      <c r="E215" s="65"/>
      <c r="F215" s="66"/>
      <c r="G215" s="69">
        <f>G201</f>
        <v>218400</v>
      </c>
    </row>
    <row r="216" spans="2:7" ht="15.75" x14ac:dyDescent="0.25">
      <c r="B216" s="62"/>
      <c r="C216" s="71"/>
      <c r="D216" s="64"/>
      <c r="E216" s="65"/>
      <c r="F216" s="66"/>
      <c r="G216" s="69"/>
    </row>
    <row r="217" spans="2:7" ht="15.75" x14ac:dyDescent="0.25">
      <c r="B217" s="62"/>
      <c r="C217" s="71"/>
      <c r="D217" s="64"/>
      <c r="E217" s="66"/>
      <c r="F217" s="66"/>
      <c r="G217" s="69"/>
    </row>
    <row r="218" spans="2:7" ht="15.75" x14ac:dyDescent="0.25">
      <c r="B218" s="62"/>
      <c r="C218" s="68"/>
      <c r="D218" s="64"/>
      <c r="E218" s="65"/>
      <c r="F218" s="66"/>
      <c r="G218" s="72"/>
    </row>
    <row r="219" spans="2:7" ht="15.75" x14ac:dyDescent="0.25">
      <c r="B219" s="62"/>
      <c r="C219" s="71"/>
      <c r="D219" s="64"/>
      <c r="E219" s="66"/>
      <c r="F219" s="66"/>
      <c r="G219" s="69"/>
    </row>
    <row r="220" spans="2:7" ht="15.75" x14ac:dyDescent="0.25">
      <c r="B220" s="62"/>
      <c r="C220" s="71"/>
      <c r="D220" s="65"/>
      <c r="E220" s="65"/>
      <c r="F220" s="66"/>
      <c r="G220" s="73"/>
    </row>
    <row r="221" spans="2:7" ht="15.75" x14ac:dyDescent="0.25">
      <c r="B221" s="62"/>
      <c r="C221" s="74" t="str">
        <f>C208</f>
        <v>SUMMARY</v>
      </c>
      <c r="D221" s="71"/>
      <c r="E221" s="75"/>
      <c r="F221" s="76"/>
      <c r="G221" s="73"/>
    </row>
    <row r="222" spans="2:7" ht="16.5" thickBot="1" x14ac:dyDescent="0.3">
      <c r="B222" s="62"/>
      <c r="C222" s="40" t="s">
        <v>18</v>
      </c>
      <c r="D222" s="64"/>
      <c r="E222" s="71"/>
      <c r="F222" s="78"/>
      <c r="G222" s="79">
        <f>SUM(G209:G221)</f>
        <v>218600</v>
      </c>
    </row>
    <row r="223" spans="2:7" ht="17.25" thickTop="1" thickBot="1" x14ac:dyDescent="0.3">
      <c r="B223" s="80"/>
      <c r="C223" s="81"/>
      <c r="D223" s="82"/>
      <c r="E223" s="83"/>
      <c r="F223" s="84"/>
      <c r="G223" s="85"/>
    </row>
    <row r="225" spans="2:7" ht="18.75" thickBot="1" x14ac:dyDescent="0.3">
      <c r="B225" s="97" t="s">
        <v>30</v>
      </c>
      <c r="C225" s="97"/>
      <c r="D225" s="97"/>
      <c r="E225" s="97"/>
      <c r="F225" s="97"/>
      <c r="G225" s="97"/>
    </row>
    <row r="226" spans="2:7" x14ac:dyDescent="0.25">
      <c r="B226" s="2" t="s">
        <v>4</v>
      </c>
      <c r="C226" s="3" t="s">
        <v>5</v>
      </c>
      <c r="D226" s="3" t="s">
        <v>6</v>
      </c>
      <c r="E226" s="3" t="s">
        <v>7</v>
      </c>
      <c r="F226" s="3" t="s">
        <v>8</v>
      </c>
      <c r="G226" s="4" t="s">
        <v>9</v>
      </c>
    </row>
    <row r="227" spans="2:7" ht="15.75" thickBot="1" x14ac:dyDescent="0.3">
      <c r="B227" s="5" t="s">
        <v>10</v>
      </c>
      <c r="C227" s="6"/>
      <c r="D227" s="6"/>
      <c r="E227" s="6"/>
      <c r="F227" s="6" t="s">
        <v>11</v>
      </c>
      <c r="G227" s="7" t="s">
        <v>11</v>
      </c>
    </row>
    <row r="228" spans="2:7" ht="15.75" thickTop="1" x14ac:dyDescent="0.25">
      <c r="B228" s="8"/>
      <c r="C228" s="9"/>
      <c r="D228" s="10"/>
      <c r="E228" s="11"/>
      <c r="F228" s="12"/>
      <c r="G228" s="13"/>
    </row>
    <row r="229" spans="2:7" x14ac:dyDescent="0.25">
      <c r="B229" s="14"/>
      <c r="C229" s="15" t="s">
        <v>12</v>
      </c>
      <c r="D229" s="16"/>
      <c r="E229" s="17"/>
      <c r="F229" s="18"/>
      <c r="G229" s="19"/>
    </row>
    <row r="230" spans="2:7" x14ac:dyDescent="0.25">
      <c r="B230" s="14"/>
      <c r="C230" s="15"/>
      <c r="D230" s="16"/>
      <c r="E230" s="17"/>
      <c r="F230" s="18"/>
      <c r="G230" s="19"/>
    </row>
    <row r="231" spans="2:7" x14ac:dyDescent="0.25">
      <c r="B231" s="20"/>
      <c r="C231" s="21" t="s">
        <v>13</v>
      </c>
      <c r="D231" s="16"/>
      <c r="E231" s="17"/>
      <c r="F231" s="22"/>
      <c r="G231" s="23"/>
    </row>
    <row r="232" spans="2:7" x14ac:dyDescent="0.25">
      <c r="B232" s="24" t="s">
        <v>14</v>
      </c>
      <c r="C232" s="25" t="s">
        <v>15</v>
      </c>
      <c r="D232" s="26" t="s">
        <v>16</v>
      </c>
      <c r="E232" s="27" t="s">
        <v>17</v>
      </c>
      <c r="F232" s="22"/>
      <c r="G232" s="28">
        <v>200</v>
      </c>
    </row>
    <row r="233" spans="2:7" x14ac:dyDescent="0.25">
      <c r="B233" s="24"/>
      <c r="C233" s="25"/>
      <c r="D233" s="26"/>
      <c r="E233" s="27"/>
      <c r="F233" s="22"/>
      <c r="G233" s="30"/>
    </row>
    <row r="234" spans="2:7" x14ac:dyDescent="0.25">
      <c r="B234" s="24"/>
      <c r="C234" s="25"/>
      <c r="D234" s="26"/>
      <c r="E234" s="32"/>
      <c r="F234" s="22"/>
      <c r="G234" s="30"/>
    </row>
    <row r="235" spans="2:7" x14ac:dyDescent="0.25">
      <c r="B235" s="24"/>
      <c r="C235" s="25"/>
      <c r="D235" s="16"/>
      <c r="E235" s="33"/>
      <c r="F235" s="22"/>
      <c r="G235" s="34"/>
    </row>
    <row r="236" spans="2:7" x14ac:dyDescent="0.25">
      <c r="B236" s="24"/>
      <c r="C236" s="25"/>
      <c r="D236" s="16"/>
      <c r="E236" s="35"/>
      <c r="F236" s="22"/>
      <c r="G236" s="36"/>
    </row>
    <row r="237" spans="2:7" x14ac:dyDescent="0.25">
      <c r="B237" s="24"/>
      <c r="C237" s="25"/>
      <c r="D237" s="16"/>
      <c r="E237" s="37"/>
      <c r="F237" s="38"/>
      <c r="G237" s="28"/>
    </row>
    <row r="238" spans="2:7" x14ac:dyDescent="0.25">
      <c r="B238" s="39"/>
      <c r="C238" s="40" t="str">
        <f>+C229</f>
        <v>BILL NO. 1 - GENERAL ITEMS</v>
      </c>
      <c r="D238" s="16"/>
      <c r="E238" s="41"/>
      <c r="F238" s="18"/>
      <c r="G238" s="42"/>
    </row>
    <row r="239" spans="2:7" ht="15.75" thickBot="1" x14ac:dyDescent="0.3">
      <c r="B239" s="43"/>
      <c r="C239" s="44" t="s">
        <v>18</v>
      </c>
      <c r="D239" s="45"/>
      <c r="E239" s="46"/>
      <c r="F239" s="47"/>
      <c r="G239" s="48">
        <f>SUM(G231:G238)</f>
        <v>200</v>
      </c>
    </row>
    <row r="240" spans="2:7" x14ac:dyDescent="0.25">
      <c r="B240" s="49"/>
      <c r="C240" s="50"/>
      <c r="D240" s="49"/>
      <c r="E240" s="51"/>
      <c r="F240" s="52"/>
      <c r="G240" s="53"/>
    </row>
    <row r="241" spans="2:7" ht="15.75" thickBot="1" x14ac:dyDescent="0.3">
      <c r="B241" s="54"/>
      <c r="C241" s="55"/>
      <c r="D241" s="54"/>
      <c r="E241" s="56"/>
      <c r="F241" s="57"/>
      <c r="G241" s="58"/>
    </row>
    <row r="242" spans="2:7" ht="17.25" thickBot="1" x14ac:dyDescent="0.3">
      <c r="B242" s="59" t="s">
        <v>4</v>
      </c>
      <c r="C242" s="60" t="s">
        <v>5</v>
      </c>
      <c r="D242" s="60" t="s">
        <v>19</v>
      </c>
      <c r="E242" s="60" t="s">
        <v>20</v>
      </c>
      <c r="F242" s="60" t="s">
        <v>21</v>
      </c>
      <c r="G242" s="61" t="s">
        <v>22</v>
      </c>
    </row>
    <row r="243" spans="2:7" ht="15.75" x14ac:dyDescent="0.25">
      <c r="B243" s="62"/>
      <c r="C243" s="63" t="s">
        <v>23</v>
      </c>
      <c r="D243" s="64"/>
      <c r="E243" s="65"/>
      <c r="F243" s="66"/>
      <c r="G243" s="67"/>
    </row>
    <row r="244" spans="2:7" ht="15.75" x14ac:dyDescent="0.25">
      <c r="B244" s="62"/>
      <c r="C244" s="68"/>
      <c r="D244" s="64"/>
      <c r="E244" s="65"/>
      <c r="F244" s="66"/>
      <c r="G244" s="69"/>
    </row>
    <row r="245" spans="2:7" ht="18" customHeight="1" x14ac:dyDescent="0.25">
      <c r="B245" s="62" t="s">
        <v>1</v>
      </c>
      <c r="C245" s="68" t="s">
        <v>3</v>
      </c>
      <c r="D245" s="64" t="s">
        <v>2</v>
      </c>
      <c r="E245" s="65"/>
      <c r="F245" s="66">
        <v>0.8</v>
      </c>
      <c r="G245" s="69">
        <f>+F245*E245</f>
        <v>0</v>
      </c>
    </row>
    <row r="246" spans="2:7" ht="15.75" x14ac:dyDescent="0.25">
      <c r="B246" s="62"/>
      <c r="C246" s="68"/>
      <c r="D246" s="64"/>
      <c r="E246" s="65"/>
      <c r="F246" s="66"/>
      <c r="G246" s="69"/>
    </row>
    <row r="247" spans="2:7" ht="15.75" x14ac:dyDescent="0.25">
      <c r="B247" s="62"/>
      <c r="C247" s="70"/>
      <c r="D247" s="64"/>
      <c r="E247" s="65"/>
      <c r="F247" s="66"/>
      <c r="G247" s="69"/>
    </row>
    <row r="248" spans="2:7" ht="30.75" x14ac:dyDescent="0.25">
      <c r="B248" s="62" t="s">
        <v>0</v>
      </c>
      <c r="C248" s="68" t="s">
        <v>24</v>
      </c>
      <c r="D248" s="64" t="s">
        <v>25</v>
      </c>
      <c r="E248" s="65">
        <f>ROUND(1000*6*1,0)</f>
        <v>6000</v>
      </c>
      <c r="F248" s="66">
        <v>35</v>
      </c>
      <c r="G248" s="69">
        <f>+F248*E248</f>
        <v>210000</v>
      </c>
    </row>
    <row r="249" spans="2:7" ht="15.75" x14ac:dyDescent="0.25">
      <c r="B249" s="62"/>
      <c r="C249" s="71"/>
      <c r="D249" s="64"/>
      <c r="E249" s="65"/>
      <c r="F249" s="66"/>
      <c r="G249" s="69"/>
    </row>
    <row r="250" spans="2:7" ht="15.75" x14ac:dyDescent="0.25">
      <c r="B250" s="62"/>
      <c r="C250" s="71"/>
      <c r="D250" s="64"/>
      <c r="E250" s="66"/>
      <c r="F250" s="66"/>
      <c r="G250" s="69"/>
    </row>
    <row r="251" spans="2:7" ht="15.75" x14ac:dyDescent="0.25">
      <c r="B251" s="62"/>
      <c r="C251" s="68"/>
      <c r="D251" s="64"/>
      <c r="E251" s="65"/>
      <c r="F251" s="66"/>
      <c r="G251" s="72"/>
    </row>
    <row r="252" spans="2:7" ht="15.75" x14ac:dyDescent="0.25">
      <c r="B252" s="62"/>
      <c r="C252" s="71"/>
      <c r="D252" s="64"/>
      <c r="E252" s="66"/>
      <c r="F252" s="66"/>
      <c r="G252" s="69"/>
    </row>
    <row r="253" spans="2:7" ht="15.75" x14ac:dyDescent="0.25">
      <c r="B253" s="62"/>
      <c r="C253" s="71"/>
      <c r="D253" s="65"/>
      <c r="E253" s="65"/>
      <c r="F253" s="66"/>
      <c r="G253" s="73"/>
    </row>
    <row r="254" spans="2:7" ht="15.75" x14ac:dyDescent="0.25">
      <c r="B254" s="62"/>
      <c r="C254" s="74" t="str">
        <f>C243</f>
        <v xml:space="preserve">BILL NO. 2 - DREDGING </v>
      </c>
      <c r="D254" s="71"/>
      <c r="E254" s="75"/>
      <c r="F254" s="76"/>
      <c r="G254" s="73"/>
    </row>
    <row r="255" spans="2:7" ht="16.5" thickBot="1" x14ac:dyDescent="0.3">
      <c r="B255" s="62"/>
      <c r="C255" s="77" t="s">
        <v>18</v>
      </c>
      <c r="D255" s="64"/>
      <c r="E255" s="71"/>
      <c r="F255" s="78"/>
      <c r="G255" s="79">
        <f>SUM(G244:G254)</f>
        <v>210000</v>
      </c>
    </row>
    <row r="256" spans="2:7" ht="17.25" thickTop="1" thickBot="1" x14ac:dyDescent="0.3">
      <c r="B256" s="80"/>
      <c r="C256" s="81"/>
      <c r="D256" s="82"/>
      <c r="E256" s="83"/>
      <c r="F256" s="84"/>
      <c r="G256" s="85"/>
    </row>
    <row r="259" spans="2:7" ht="18.75" thickBot="1" x14ac:dyDescent="0.3">
      <c r="B259" s="98" t="str">
        <f>B225</f>
        <v>EMERGENCY DREDGING OF AKPETESUA RIVER/ STREAM IN ATIWA WEST DISTRICT</v>
      </c>
      <c r="C259" s="98"/>
      <c r="D259" s="98"/>
      <c r="E259" s="98"/>
      <c r="F259" s="98"/>
      <c r="G259" s="98"/>
    </row>
    <row r="260" spans="2:7" ht="17.25" thickBot="1" x14ac:dyDescent="0.3">
      <c r="B260" s="59" t="s">
        <v>4</v>
      </c>
      <c r="C260" s="60" t="s">
        <v>5</v>
      </c>
      <c r="D260" s="60" t="s">
        <v>19</v>
      </c>
      <c r="E260" s="60" t="s">
        <v>20</v>
      </c>
      <c r="F260" s="60" t="s">
        <v>21</v>
      </c>
      <c r="G260" s="61" t="s">
        <v>22</v>
      </c>
    </row>
    <row r="261" spans="2:7" ht="16.5" x14ac:dyDescent="0.25">
      <c r="B261" s="86"/>
      <c r="C261" s="87"/>
      <c r="D261" s="87"/>
      <c r="E261" s="87"/>
      <c r="F261" s="87"/>
      <c r="G261" s="88"/>
    </row>
    <row r="262" spans="2:7" ht="15.75" x14ac:dyDescent="0.25">
      <c r="B262" s="62"/>
      <c r="C262" s="63" t="s">
        <v>26</v>
      </c>
      <c r="D262" s="64"/>
      <c r="E262" s="65"/>
      <c r="F262" s="66"/>
      <c r="G262" s="67"/>
    </row>
    <row r="263" spans="2:7" ht="15.75" x14ac:dyDescent="0.25">
      <c r="B263" s="62"/>
      <c r="C263" s="68"/>
      <c r="D263" s="64"/>
      <c r="E263" s="65"/>
      <c r="F263" s="66"/>
      <c r="G263" s="69"/>
    </row>
    <row r="264" spans="2:7" ht="15.75" x14ac:dyDescent="0.25">
      <c r="B264" s="62"/>
      <c r="C264" s="68"/>
      <c r="D264" s="64"/>
      <c r="E264" s="65"/>
      <c r="F264" s="66"/>
      <c r="G264" s="69"/>
    </row>
    <row r="265" spans="2:7" ht="15.75" x14ac:dyDescent="0.25">
      <c r="B265" s="62"/>
      <c r="C265" s="68" t="str">
        <f>C238</f>
        <v>BILL NO. 1 - GENERAL ITEMS</v>
      </c>
      <c r="D265" s="64"/>
      <c r="E265" s="65"/>
      <c r="F265" s="66"/>
      <c r="G265" s="69">
        <f>G239</f>
        <v>200</v>
      </c>
    </row>
    <row r="266" spans="2:7" ht="15.75" x14ac:dyDescent="0.25">
      <c r="B266" s="62"/>
      <c r="C266" s="70"/>
      <c r="D266" s="64"/>
      <c r="E266" s="65"/>
      <c r="F266" s="66"/>
      <c r="G266" s="69"/>
    </row>
    <row r="267" spans="2:7" ht="15.75" x14ac:dyDescent="0.25">
      <c r="B267" s="62"/>
      <c r="C267" s="68"/>
      <c r="D267" s="64"/>
      <c r="E267" s="65"/>
      <c r="F267" s="66"/>
      <c r="G267" s="69"/>
    </row>
    <row r="268" spans="2:7" ht="15.75" x14ac:dyDescent="0.25">
      <c r="B268" s="62"/>
      <c r="C268" s="71"/>
      <c r="D268" s="64"/>
      <c r="E268" s="65"/>
      <c r="F268" s="66"/>
      <c r="G268" s="69"/>
    </row>
    <row r="269" spans="2:7" ht="15.75" x14ac:dyDescent="0.25">
      <c r="B269" s="62"/>
      <c r="C269" s="71" t="str">
        <f>C254</f>
        <v xml:space="preserve">BILL NO. 2 - DREDGING </v>
      </c>
      <c r="D269" s="64"/>
      <c r="E269" s="65"/>
      <c r="F269" s="66"/>
      <c r="G269" s="69">
        <f>G255</f>
        <v>210000</v>
      </c>
    </row>
    <row r="270" spans="2:7" ht="15.75" x14ac:dyDescent="0.25">
      <c r="B270" s="62"/>
      <c r="C270" s="71"/>
      <c r="D270" s="64"/>
      <c r="E270" s="65"/>
      <c r="F270" s="66"/>
      <c r="G270" s="69"/>
    </row>
    <row r="271" spans="2:7" ht="15.75" x14ac:dyDescent="0.25">
      <c r="B271" s="62"/>
      <c r="C271" s="71"/>
      <c r="D271" s="64"/>
      <c r="E271" s="66"/>
      <c r="F271" s="66"/>
      <c r="G271" s="69"/>
    </row>
    <row r="272" spans="2:7" ht="15.75" x14ac:dyDescent="0.25">
      <c r="B272" s="62"/>
      <c r="C272" s="68"/>
      <c r="D272" s="64"/>
      <c r="E272" s="65"/>
      <c r="F272" s="66"/>
      <c r="G272" s="72"/>
    </row>
    <row r="273" spans="2:7" ht="15.75" x14ac:dyDescent="0.25">
      <c r="B273" s="62"/>
      <c r="C273" s="71"/>
      <c r="D273" s="64"/>
      <c r="E273" s="66"/>
      <c r="F273" s="66"/>
      <c r="G273" s="69"/>
    </row>
    <row r="274" spans="2:7" ht="15.75" x14ac:dyDescent="0.25">
      <c r="B274" s="62"/>
      <c r="C274" s="71"/>
      <c r="D274" s="65"/>
      <c r="E274" s="65"/>
      <c r="F274" s="66"/>
      <c r="G274" s="73"/>
    </row>
    <row r="275" spans="2:7" ht="15.75" x14ac:dyDescent="0.25">
      <c r="B275" s="62"/>
      <c r="C275" s="74" t="str">
        <f>C262</f>
        <v>SUMMARY</v>
      </c>
      <c r="D275" s="71"/>
      <c r="E275" s="75"/>
      <c r="F275" s="76"/>
      <c r="G275" s="73"/>
    </row>
    <row r="276" spans="2:7" ht="16.5" thickBot="1" x14ac:dyDescent="0.3">
      <c r="B276" s="62"/>
      <c r="C276" s="40" t="s">
        <v>18</v>
      </c>
      <c r="D276" s="64"/>
      <c r="E276" s="71"/>
      <c r="F276" s="78"/>
      <c r="G276" s="79">
        <f>SUM(G263:G275)</f>
        <v>210200</v>
      </c>
    </row>
    <row r="277" spans="2:7" ht="17.25" thickTop="1" thickBot="1" x14ac:dyDescent="0.3">
      <c r="B277" s="80"/>
      <c r="C277" s="81"/>
      <c r="D277" s="82"/>
      <c r="E277" s="83"/>
      <c r="F277" s="84"/>
      <c r="G277" s="85"/>
    </row>
    <row r="279" spans="2:7" ht="18.75" thickBot="1" x14ac:dyDescent="0.3">
      <c r="B279" s="97" t="s">
        <v>31</v>
      </c>
      <c r="C279" s="97"/>
      <c r="D279" s="97"/>
      <c r="E279" s="97"/>
      <c r="F279" s="97"/>
      <c r="G279" s="97"/>
    </row>
    <row r="280" spans="2:7" x14ac:dyDescent="0.25">
      <c r="B280" s="2" t="s">
        <v>4</v>
      </c>
      <c r="C280" s="3" t="s">
        <v>5</v>
      </c>
      <c r="D280" s="3" t="s">
        <v>6</v>
      </c>
      <c r="E280" s="3" t="s">
        <v>7</v>
      </c>
      <c r="F280" s="3" t="s">
        <v>8</v>
      </c>
      <c r="G280" s="4" t="s">
        <v>9</v>
      </c>
    </row>
    <row r="281" spans="2:7" ht="15.75" thickBot="1" x14ac:dyDescent="0.3">
      <c r="B281" s="5" t="s">
        <v>10</v>
      </c>
      <c r="C281" s="6"/>
      <c r="D281" s="6"/>
      <c r="E281" s="6"/>
      <c r="F281" s="6" t="s">
        <v>11</v>
      </c>
      <c r="G281" s="7" t="s">
        <v>11</v>
      </c>
    </row>
    <row r="282" spans="2:7" ht="15.75" thickTop="1" x14ac:dyDescent="0.25">
      <c r="B282" s="8"/>
      <c r="C282" s="9"/>
      <c r="D282" s="10"/>
      <c r="E282" s="11"/>
      <c r="F282" s="12"/>
      <c r="G282" s="13"/>
    </row>
    <row r="283" spans="2:7" x14ac:dyDescent="0.25">
      <c r="B283" s="14"/>
      <c r="C283" s="15" t="s">
        <v>12</v>
      </c>
      <c r="D283" s="16"/>
      <c r="E283" s="17"/>
      <c r="F283" s="18"/>
      <c r="G283" s="19"/>
    </row>
    <row r="284" spans="2:7" x14ac:dyDescent="0.25">
      <c r="B284" s="14"/>
      <c r="C284" s="15"/>
      <c r="D284" s="16"/>
      <c r="E284" s="17"/>
      <c r="F284" s="18"/>
      <c r="G284" s="19"/>
    </row>
    <row r="285" spans="2:7" x14ac:dyDescent="0.25">
      <c r="B285" s="20"/>
      <c r="C285" s="21" t="s">
        <v>13</v>
      </c>
      <c r="D285" s="16"/>
      <c r="E285" s="17"/>
      <c r="F285" s="22"/>
      <c r="G285" s="23"/>
    </row>
    <row r="286" spans="2:7" x14ac:dyDescent="0.25">
      <c r="B286" s="24" t="s">
        <v>14</v>
      </c>
      <c r="C286" s="25" t="s">
        <v>15</v>
      </c>
      <c r="D286" s="26" t="s">
        <v>16</v>
      </c>
      <c r="E286" s="27" t="s">
        <v>17</v>
      </c>
      <c r="F286" s="22"/>
      <c r="G286" s="28">
        <v>100</v>
      </c>
    </row>
    <row r="287" spans="2:7" x14ac:dyDescent="0.25">
      <c r="B287" s="24"/>
      <c r="C287" s="25"/>
      <c r="D287" s="26"/>
      <c r="E287" s="27"/>
      <c r="F287" s="22"/>
      <c r="G287" s="30"/>
    </row>
    <row r="288" spans="2:7" x14ac:dyDescent="0.25">
      <c r="B288" s="24"/>
      <c r="C288" s="25"/>
      <c r="D288" s="26"/>
      <c r="E288" s="32"/>
      <c r="F288" s="22"/>
      <c r="G288" s="30"/>
    </row>
    <row r="289" spans="2:7" x14ac:dyDescent="0.25">
      <c r="B289" s="24"/>
      <c r="C289" s="25"/>
      <c r="D289" s="16"/>
      <c r="E289" s="33"/>
      <c r="F289" s="22"/>
      <c r="G289" s="34"/>
    </row>
    <row r="290" spans="2:7" x14ac:dyDescent="0.25">
      <c r="B290" s="24"/>
      <c r="C290" s="25"/>
      <c r="D290" s="16"/>
      <c r="E290" s="35"/>
      <c r="F290" s="22"/>
      <c r="G290" s="36"/>
    </row>
    <row r="291" spans="2:7" x14ac:dyDescent="0.25">
      <c r="B291" s="24"/>
      <c r="C291" s="25"/>
      <c r="D291" s="16"/>
      <c r="E291" s="37"/>
      <c r="F291" s="38"/>
      <c r="G291" s="28"/>
    </row>
    <row r="292" spans="2:7" x14ac:dyDescent="0.25">
      <c r="B292" s="39"/>
      <c r="C292" s="40" t="str">
        <f>+C283</f>
        <v>BILL NO. 1 - GENERAL ITEMS</v>
      </c>
      <c r="D292" s="16"/>
      <c r="E292" s="41"/>
      <c r="F292" s="18"/>
      <c r="G292" s="42"/>
    </row>
    <row r="293" spans="2:7" ht="15.75" thickBot="1" x14ac:dyDescent="0.3">
      <c r="B293" s="43"/>
      <c r="C293" s="44" t="s">
        <v>18</v>
      </c>
      <c r="D293" s="45"/>
      <c r="E293" s="46"/>
      <c r="F293" s="47"/>
      <c r="G293" s="48">
        <f>SUM(G285:G292)</f>
        <v>100</v>
      </c>
    </row>
    <row r="294" spans="2:7" x14ac:dyDescent="0.25">
      <c r="B294" s="49"/>
      <c r="C294" s="50"/>
      <c r="D294" s="49"/>
      <c r="E294" s="51"/>
      <c r="F294" s="52"/>
      <c r="G294" s="53"/>
    </row>
    <row r="295" spans="2:7" ht="15.75" thickBot="1" x14ac:dyDescent="0.3">
      <c r="B295" s="54"/>
      <c r="C295" s="55"/>
      <c r="D295" s="54"/>
      <c r="E295" s="56"/>
      <c r="F295" s="57"/>
      <c r="G295" s="58"/>
    </row>
    <row r="296" spans="2:7" ht="17.25" thickBot="1" x14ac:dyDescent="0.3">
      <c r="B296" s="59" t="s">
        <v>4</v>
      </c>
      <c r="C296" s="60" t="s">
        <v>5</v>
      </c>
      <c r="D296" s="60" t="s">
        <v>19</v>
      </c>
      <c r="E296" s="60" t="s">
        <v>20</v>
      </c>
      <c r="F296" s="60" t="s">
        <v>21</v>
      </c>
      <c r="G296" s="61" t="s">
        <v>22</v>
      </c>
    </row>
    <row r="297" spans="2:7" ht="15.75" x14ac:dyDescent="0.25">
      <c r="B297" s="62"/>
      <c r="C297" s="63" t="s">
        <v>23</v>
      </c>
      <c r="D297" s="64"/>
      <c r="E297" s="65"/>
      <c r="F297" s="66"/>
      <c r="G297" s="67"/>
    </row>
    <row r="298" spans="2:7" ht="15.75" x14ac:dyDescent="0.25">
      <c r="B298" s="62"/>
      <c r="C298" s="68"/>
      <c r="D298" s="64"/>
      <c r="E298" s="65"/>
      <c r="F298" s="66"/>
      <c r="G298" s="69"/>
    </row>
    <row r="299" spans="2:7" ht="18" customHeight="1" x14ac:dyDescent="0.25">
      <c r="B299" s="62" t="s">
        <v>1</v>
      </c>
      <c r="C299" s="68" t="s">
        <v>3</v>
      </c>
      <c r="D299" s="64" t="s">
        <v>2</v>
      </c>
      <c r="E299" s="65"/>
      <c r="F299" s="66">
        <v>0.8</v>
      </c>
      <c r="G299" s="69">
        <f>+F299*E299</f>
        <v>0</v>
      </c>
    </row>
    <row r="300" spans="2:7" ht="15.75" x14ac:dyDescent="0.25">
      <c r="B300" s="62"/>
      <c r="C300" s="68"/>
      <c r="D300" s="64"/>
      <c r="E300" s="65"/>
      <c r="F300" s="66"/>
      <c r="G300" s="69"/>
    </row>
    <row r="301" spans="2:7" ht="15.75" x14ac:dyDescent="0.25">
      <c r="B301" s="62"/>
      <c r="C301" s="70"/>
      <c r="D301" s="64"/>
      <c r="E301" s="65"/>
      <c r="F301" s="66"/>
      <c r="G301" s="69"/>
    </row>
    <row r="302" spans="2:7" ht="30.75" x14ac:dyDescent="0.25">
      <c r="B302" s="62" t="s">
        <v>0</v>
      </c>
      <c r="C302" s="68" t="s">
        <v>24</v>
      </c>
      <c r="D302" s="64" t="s">
        <v>25</v>
      </c>
      <c r="E302" s="65">
        <f>ROUND(250*6*0.8,0)</f>
        <v>1200</v>
      </c>
      <c r="F302" s="66">
        <v>35</v>
      </c>
      <c r="G302" s="69">
        <f>+F302*E302</f>
        <v>42000</v>
      </c>
    </row>
    <row r="303" spans="2:7" ht="15.75" x14ac:dyDescent="0.25">
      <c r="B303" s="62"/>
      <c r="C303" s="71"/>
      <c r="D303" s="64"/>
      <c r="E303" s="65"/>
      <c r="F303" s="66"/>
      <c r="G303" s="69"/>
    </row>
    <row r="304" spans="2:7" ht="15.75" x14ac:dyDescent="0.25">
      <c r="B304" s="62"/>
      <c r="C304" s="71"/>
      <c r="D304" s="64"/>
      <c r="E304" s="66"/>
      <c r="F304" s="66"/>
      <c r="G304" s="69"/>
    </row>
    <row r="305" spans="2:7" ht="15.75" x14ac:dyDescent="0.25">
      <c r="B305" s="62"/>
      <c r="C305" s="68"/>
      <c r="D305" s="64"/>
      <c r="E305" s="65"/>
      <c r="F305" s="66"/>
      <c r="G305" s="72"/>
    </row>
    <row r="306" spans="2:7" ht="15.75" x14ac:dyDescent="0.25">
      <c r="B306" s="62"/>
      <c r="C306" s="71"/>
      <c r="D306" s="64"/>
      <c r="E306" s="66"/>
      <c r="F306" s="66"/>
      <c r="G306" s="69"/>
    </row>
    <row r="307" spans="2:7" ht="15.75" x14ac:dyDescent="0.25">
      <c r="B307" s="62"/>
      <c r="C307" s="71"/>
      <c r="D307" s="65"/>
      <c r="E307" s="65"/>
      <c r="F307" s="66"/>
      <c r="G307" s="73"/>
    </row>
    <row r="308" spans="2:7" ht="15.75" x14ac:dyDescent="0.25">
      <c r="B308" s="62"/>
      <c r="C308" s="74" t="str">
        <f>C297</f>
        <v xml:space="preserve">BILL NO. 2 - DREDGING </v>
      </c>
      <c r="D308" s="71"/>
      <c r="E308" s="75"/>
      <c r="F308" s="76"/>
      <c r="G308" s="73"/>
    </row>
    <row r="309" spans="2:7" ht="16.5" thickBot="1" x14ac:dyDescent="0.3">
      <c r="B309" s="62"/>
      <c r="C309" s="77" t="s">
        <v>18</v>
      </c>
      <c r="D309" s="64"/>
      <c r="E309" s="71"/>
      <c r="F309" s="78"/>
      <c r="G309" s="79">
        <f>SUM(G298:G308)</f>
        <v>42000</v>
      </c>
    </row>
    <row r="310" spans="2:7" ht="17.25" thickTop="1" thickBot="1" x14ac:dyDescent="0.3">
      <c r="B310" s="80"/>
      <c r="C310" s="81"/>
      <c r="D310" s="82"/>
      <c r="E310" s="83"/>
      <c r="F310" s="84"/>
      <c r="G310" s="85"/>
    </row>
    <row r="313" spans="2:7" ht="18.75" thickBot="1" x14ac:dyDescent="0.3">
      <c r="B313" s="98" t="str">
        <f>B279</f>
        <v>EMERGENCY DREDGING OF OWURASCO RIVER/ STREAM IN ATIWA WEST DISTRICT</v>
      </c>
      <c r="C313" s="98"/>
      <c r="D313" s="98"/>
      <c r="E313" s="98"/>
      <c r="F313" s="98"/>
      <c r="G313" s="98"/>
    </row>
    <row r="314" spans="2:7" ht="17.25" thickBot="1" x14ac:dyDescent="0.3">
      <c r="B314" s="59" t="s">
        <v>4</v>
      </c>
      <c r="C314" s="60" t="s">
        <v>5</v>
      </c>
      <c r="D314" s="60" t="s">
        <v>19</v>
      </c>
      <c r="E314" s="60" t="s">
        <v>20</v>
      </c>
      <c r="F314" s="60" t="s">
        <v>21</v>
      </c>
      <c r="G314" s="61" t="s">
        <v>22</v>
      </c>
    </row>
    <row r="315" spans="2:7" ht="16.5" x14ac:dyDescent="0.25">
      <c r="B315" s="86"/>
      <c r="C315" s="87"/>
      <c r="D315" s="87"/>
      <c r="E315" s="87"/>
      <c r="F315" s="87"/>
      <c r="G315" s="88"/>
    </row>
    <row r="316" spans="2:7" ht="15.75" x14ac:dyDescent="0.25">
      <c r="B316" s="62"/>
      <c r="C316" s="63" t="s">
        <v>26</v>
      </c>
      <c r="D316" s="64"/>
      <c r="E316" s="65"/>
      <c r="F316" s="66"/>
      <c r="G316" s="67"/>
    </row>
    <row r="317" spans="2:7" ht="15.75" x14ac:dyDescent="0.25">
      <c r="B317" s="62"/>
      <c r="C317" s="68"/>
      <c r="D317" s="64"/>
      <c r="E317" s="65"/>
      <c r="F317" s="66"/>
      <c r="G317" s="69"/>
    </row>
    <row r="318" spans="2:7" ht="15.75" x14ac:dyDescent="0.25">
      <c r="B318" s="62"/>
      <c r="C318" s="68"/>
      <c r="D318" s="64"/>
      <c r="E318" s="65"/>
      <c r="F318" s="66"/>
      <c r="G318" s="69"/>
    </row>
    <row r="319" spans="2:7" ht="15.75" x14ac:dyDescent="0.25">
      <c r="B319" s="62"/>
      <c r="C319" s="68" t="str">
        <f>C292</f>
        <v>BILL NO. 1 - GENERAL ITEMS</v>
      </c>
      <c r="D319" s="64"/>
      <c r="E319" s="65"/>
      <c r="F319" s="66"/>
      <c r="G319" s="69">
        <f>G293</f>
        <v>100</v>
      </c>
    </row>
    <row r="320" spans="2:7" ht="15.75" x14ac:dyDescent="0.25">
      <c r="B320" s="62"/>
      <c r="C320" s="70"/>
      <c r="D320" s="64"/>
      <c r="E320" s="65"/>
      <c r="F320" s="66"/>
      <c r="G320" s="69"/>
    </row>
    <row r="321" spans="2:7" ht="15.75" x14ac:dyDescent="0.25">
      <c r="B321" s="62"/>
      <c r="C321" s="68"/>
      <c r="D321" s="64"/>
      <c r="E321" s="65"/>
      <c r="F321" s="66"/>
      <c r="G321" s="69"/>
    </row>
    <row r="322" spans="2:7" ht="15.75" x14ac:dyDescent="0.25">
      <c r="B322" s="62"/>
      <c r="C322" s="71"/>
      <c r="D322" s="64"/>
      <c r="E322" s="65"/>
      <c r="F322" s="66"/>
      <c r="G322" s="69"/>
    </row>
    <row r="323" spans="2:7" ht="15.75" x14ac:dyDescent="0.25">
      <c r="B323" s="62"/>
      <c r="C323" s="71" t="str">
        <f>C308</f>
        <v xml:space="preserve">BILL NO. 2 - DREDGING </v>
      </c>
      <c r="D323" s="64"/>
      <c r="E323" s="65"/>
      <c r="F323" s="66"/>
      <c r="G323" s="69">
        <f>G309</f>
        <v>42000</v>
      </c>
    </row>
    <row r="324" spans="2:7" ht="15.75" x14ac:dyDescent="0.25">
      <c r="B324" s="62"/>
      <c r="C324" s="71"/>
      <c r="D324" s="64"/>
      <c r="E324" s="65"/>
      <c r="F324" s="66"/>
      <c r="G324" s="69"/>
    </row>
    <row r="325" spans="2:7" ht="15.75" x14ac:dyDescent="0.25">
      <c r="B325" s="62"/>
      <c r="C325" s="71"/>
      <c r="D325" s="64"/>
      <c r="E325" s="66"/>
      <c r="F325" s="66"/>
      <c r="G325" s="69"/>
    </row>
    <row r="326" spans="2:7" ht="15.75" x14ac:dyDescent="0.25">
      <c r="B326" s="62"/>
      <c r="C326" s="68"/>
      <c r="D326" s="64"/>
      <c r="E326" s="65"/>
      <c r="F326" s="66"/>
      <c r="G326" s="72"/>
    </row>
    <row r="327" spans="2:7" ht="15.75" x14ac:dyDescent="0.25">
      <c r="B327" s="62"/>
      <c r="C327" s="71"/>
      <c r="D327" s="64"/>
      <c r="E327" s="66"/>
      <c r="F327" s="66"/>
      <c r="G327" s="69"/>
    </row>
    <row r="328" spans="2:7" ht="15.75" x14ac:dyDescent="0.25">
      <c r="B328" s="62"/>
      <c r="C328" s="71"/>
      <c r="D328" s="65"/>
      <c r="E328" s="65"/>
      <c r="F328" s="66"/>
      <c r="G328" s="73"/>
    </row>
    <row r="329" spans="2:7" ht="15.75" x14ac:dyDescent="0.25">
      <c r="B329" s="62"/>
      <c r="C329" s="74" t="str">
        <f>C316</f>
        <v>SUMMARY</v>
      </c>
      <c r="D329" s="71"/>
      <c r="E329" s="75"/>
      <c r="F329" s="76"/>
      <c r="G329" s="73"/>
    </row>
    <row r="330" spans="2:7" ht="16.5" thickBot="1" x14ac:dyDescent="0.3">
      <c r="B330" s="62"/>
      <c r="C330" s="40" t="s">
        <v>18</v>
      </c>
      <c r="D330" s="64"/>
      <c r="E330" s="71"/>
      <c r="F330" s="78"/>
      <c r="G330" s="79">
        <f>SUM(G317:G329)</f>
        <v>42100</v>
      </c>
    </row>
    <row r="331" spans="2:7" ht="17.25" thickTop="1" thickBot="1" x14ac:dyDescent="0.3">
      <c r="B331" s="80"/>
      <c r="C331" s="81"/>
      <c r="D331" s="82"/>
      <c r="E331" s="83"/>
      <c r="F331" s="84"/>
      <c r="G331" s="85"/>
    </row>
  </sheetData>
  <mergeCells count="13">
    <mergeCell ref="B313:G313"/>
    <mergeCell ref="B151:G151"/>
    <mergeCell ref="B171:G171"/>
    <mergeCell ref="B205:G205"/>
    <mergeCell ref="B225:G225"/>
    <mergeCell ref="B259:G259"/>
    <mergeCell ref="B279:G279"/>
    <mergeCell ref="B117:G117"/>
    <mergeCell ref="B1:G1"/>
    <mergeCell ref="B4:G4"/>
    <mergeCell ref="B45:G45"/>
    <mergeCell ref="B62:G62"/>
    <mergeCell ref="B96:G96"/>
  </mergeCells>
  <pageMargins left="0.27559055118110237" right="0.23622047244094491" top="0.47244094488188981" bottom="0.39370078740157483" header="0.31496062992125984" footer="0.31496062992125984"/>
  <pageSetup scale="66" orientation="portrait" r:id="rId1"/>
  <headerFooter>
    <oddFooter>&amp;C&amp;P</oddFooter>
  </headerFooter>
  <rowBreaks count="10" manualBreakCount="10">
    <brk id="90" max="6" man="1"/>
    <brk id="111" max="6" man="1"/>
    <brk id="145" max="6" man="1"/>
    <brk id="166" max="6" man="1"/>
    <brk id="199" max="6" man="1"/>
    <brk id="220" max="6" man="1"/>
    <brk id="253" max="6" man="1"/>
    <brk id="274" max="6" man="1"/>
    <brk id="307" max="6" man="1"/>
    <brk id="328" max="6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K330"/>
  <sheetViews>
    <sheetView view="pageBreakPreview" topLeftCell="A17" zoomScale="84" zoomScaleNormal="100" zoomScaleSheetLayoutView="84" zoomScalePageLayoutView="80" workbookViewId="0">
      <selection activeCell="E37" sqref="E37"/>
    </sheetView>
  </sheetViews>
  <sheetFormatPr defaultColWidth="9.140625" defaultRowHeight="15" x14ac:dyDescent="0.25"/>
  <cols>
    <col min="1" max="1" width="2.5703125" style="1" customWidth="1"/>
    <col min="2" max="2" width="11" style="89" customWidth="1"/>
    <col min="3" max="3" width="62" style="89" customWidth="1"/>
    <col min="4" max="4" width="7.140625" style="89" customWidth="1"/>
    <col min="5" max="5" width="11.7109375" style="89" customWidth="1"/>
    <col min="6" max="6" width="18.85546875" style="89" customWidth="1"/>
    <col min="7" max="7" width="28.42578125" style="89" customWidth="1"/>
    <col min="8" max="8" width="5.85546875" style="1" customWidth="1"/>
    <col min="9" max="9" width="13.28515625" style="1" bestFit="1" customWidth="1"/>
    <col min="10" max="10" width="13.85546875" style="1" bestFit="1" customWidth="1"/>
    <col min="11" max="16384" width="9.140625" style="1"/>
  </cols>
  <sheetData>
    <row r="1" spans="2:10" ht="18" x14ac:dyDescent="0.25">
      <c r="B1" s="101" t="s">
        <v>53</v>
      </c>
      <c r="C1" s="101"/>
      <c r="D1" s="101"/>
      <c r="E1" s="101"/>
      <c r="F1" s="101"/>
      <c r="G1" s="101"/>
    </row>
    <row r="3" spans="2:10" ht="39.75" customHeight="1" thickBot="1" x14ac:dyDescent="0.3">
      <c r="B3" s="99" t="s">
        <v>54</v>
      </c>
      <c r="C3" s="99"/>
      <c r="D3" s="99"/>
      <c r="E3" s="99"/>
      <c r="F3" s="99"/>
      <c r="G3" s="99"/>
    </row>
    <row r="4" spans="2:10" x14ac:dyDescent="0.25">
      <c r="B4" s="2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4" t="s">
        <v>9</v>
      </c>
    </row>
    <row r="5" spans="2:10" ht="15.75" thickBot="1" x14ac:dyDescent="0.3">
      <c r="B5" s="5" t="s">
        <v>10</v>
      </c>
      <c r="C5" s="6"/>
      <c r="D5" s="6"/>
      <c r="E5" s="6"/>
      <c r="F5" s="6" t="s">
        <v>11</v>
      </c>
      <c r="G5" s="7" t="s">
        <v>11</v>
      </c>
    </row>
    <row r="6" spans="2:10" ht="15.75" thickTop="1" x14ac:dyDescent="0.25">
      <c r="B6" s="8"/>
      <c r="C6" s="9"/>
      <c r="D6" s="10"/>
      <c r="E6" s="11"/>
      <c r="F6" s="12"/>
      <c r="G6" s="13"/>
    </row>
    <row r="7" spans="2:10" x14ac:dyDescent="0.25">
      <c r="B7" s="14"/>
      <c r="C7" s="15" t="s">
        <v>12</v>
      </c>
      <c r="D7" s="16"/>
      <c r="E7" s="17"/>
      <c r="F7" s="18"/>
      <c r="G7" s="19"/>
    </row>
    <row r="8" spans="2:10" x14ac:dyDescent="0.25">
      <c r="B8" s="14"/>
      <c r="C8" s="15"/>
      <c r="D8" s="16"/>
      <c r="E8" s="17"/>
      <c r="F8" s="18"/>
      <c r="G8" s="19"/>
    </row>
    <row r="9" spans="2:10" x14ac:dyDescent="0.25">
      <c r="B9" s="20"/>
      <c r="C9" s="21" t="s">
        <v>13</v>
      </c>
      <c r="D9" s="16"/>
      <c r="E9" s="17"/>
      <c r="F9" s="22"/>
      <c r="G9" s="23"/>
    </row>
    <row r="10" spans="2:10" x14ac:dyDescent="0.25">
      <c r="B10" s="24" t="s">
        <v>60</v>
      </c>
      <c r="C10" s="25" t="s">
        <v>59</v>
      </c>
      <c r="D10" s="40" t="s">
        <v>40</v>
      </c>
      <c r="E10" s="33" t="s">
        <v>16</v>
      </c>
      <c r="F10" s="92"/>
      <c r="G10" s="34">
        <v>10000</v>
      </c>
    </row>
    <row r="11" spans="2:10" x14ac:dyDescent="0.25">
      <c r="B11" s="24"/>
      <c r="C11" s="25"/>
      <c r="D11" s="16"/>
      <c r="E11" s="35"/>
      <c r="F11" s="22"/>
      <c r="G11" s="36"/>
    </row>
    <row r="12" spans="2:10" x14ac:dyDescent="0.25">
      <c r="B12" s="24" t="s">
        <v>62</v>
      </c>
      <c r="C12" s="25" t="s">
        <v>61</v>
      </c>
      <c r="D12" s="90" t="s">
        <v>39</v>
      </c>
      <c r="E12" s="37" t="s">
        <v>16</v>
      </c>
      <c r="F12" s="38">
        <v>25</v>
      </c>
      <c r="G12" s="36">
        <f>G10*F12%</f>
        <v>2500</v>
      </c>
      <c r="J12" s="29"/>
    </row>
    <row r="13" spans="2:10" x14ac:dyDescent="0.25">
      <c r="B13" s="24"/>
      <c r="C13" s="25"/>
      <c r="D13" s="26"/>
      <c r="E13" s="27"/>
      <c r="F13" s="22"/>
      <c r="G13" s="30"/>
      <c r="I13" s="96"/>
      <c r="J13" s="31"/>
    </row>
    <row r="14" spans="2:10" x14ac:dyDescent="0.25">
      <c r="B14" s="24" t="s">
        <v>32</v>
      </c>
      <c r="C14" s="25" t="s">
        <v>33</v>
      </c>
      <c r="D14" s="26" t="s">
        <v>17</v>
      </c>
      <c r="E14" s="32" t="s">
        <v>16</v>
      </c>
      <c r="F14" s="22"/>
      <c r="G14" s="94">
        <f>215+975</f>
        <v>1190</v>
      </c>
      <c r="J14" s="31"/>
    </row>
    <row r="15" spans="2:10" x14ac:dyDescent="0.25">
      <c r="B15" s="24"/>
      <c r="C15" s="25" t="s">
        <v>34</v>
      </c>
      <c r="D15" s="16"/>
      <c r="E15" s="33"/>
      <c r="F15" s="22"/>
      <c r="G15" s="34"/>
    </row>
    <row r="16" spans="2:10" x14ac:dyDescent="0.25">
      <c r="B16" s="24"/>
      <c r="C16" s="25"/>
      <c r="D16" s="16"/>
      <c r="E16" s="33"/>
      <c r="F16" s="22"/>
      <c r="G16" s="34"/>
    </row>
    <row r="17" spans="2:7" x14ac:dyDescent="0.25">
      <c r="B17" s="24" t="s">
        <v>35</v>
      </c>
      <c r="C17" s="25" t="s">
        <v>36</v>
      </c>
      <c r="D17" s="40" t="s">
        <v>40</v>
      </c>
      <c r="E17" s="33" t="s">
        <v>16</v>
      </c>
      <c r="F17" s="92"/>
      <c r="G17" s="34">
        <v>1000</v>
      </c>
    </row>
    <row r="18" spans="2:7" x14ac:dyDescent="0.25">
      <c r="B18" s="24"/>
      <c r="C18" s="25"/>
      <c r="D18" s="16"/>
      <c r="E18" s="35"/>
      <c r="F18" s="22"/>
      <c r="G18" s="36"/>
    </row>
    <row r="19" spans="2:7" x14ac:dyDescent="0.25">
      <c r="B19" s="24" t="s">
        <v>37</v>
      </c>
      <c r="C19" s="25" t="s">
        <v>38</v>
      </c>
      <c r="D19" s="90" t="s">
        <v>39</v>
      </c>
      <c r="E19" s="37" t="s">
        <v>16</v>
      </c>
      <c r="F19" s="38">
        <v>30</v>
      </c>
      <c r="G19" s="36">
        <f>G17*F19%</f>
        <v>300</v>
      </c>
    </row>
    <row r="20" spans="2:7" x14ac:dyDescent="0.25">
      <c r="B20" s="24"/>
      <c r="C20" s="25"/>
      <c r="D20" s="16"/>
      <c r="E20" s="37"/>
      <c r="F20" s="38"/>
      <c r="G20" s="28"/>
    </row>
    <row r="21" spans="2:7" x14ac:dyDescent="0.25">
      <c r="B21" s="39"/>
      <c r="C21" s="40" t="str">
        <f>+C7</f>
        <v>BILL NO. 1 - GENERAL ITEMS</v>
      </c>
      <c r="D21" s="16"/>
      <c r="E21" s="41"/>
      <c r="F21" s="18"/>
      <c r="G21" s="42"/>
    </row>
    <row r="22" spans="2:7" ht="15.75" thickBot="1" x14ac:dyDescent="0.3">
      <c r="B22" s="43"/>
      <c r="C22" s="44" t="s">
        <v>18</v>
      </c>
      <c r="D22" s="45"/>
      <c r="E22" s="46"/>
      <c r="F22" s="47"/>
      <c r="G22" s="48">
        <f>SUM(G9:G21)</f>
        <v>14990</v>
      </c>
    </row>
    <row r="23" spans="2:7" x14ac:dyDescent="0.25">
      <c r="B23" s="49"/>
      <c r="C23" s="50"/>
      <c r="D23" s="49"/>
      <c r="E23" s="51"/>
      <c r="F23" s="52"/>
      <c r="G23" s="53"/>
    </row>
    <row r="24" spans="2:7" ht="15.75" thickBot="1" x14ac:dyDescent="0.3">
      <c r="B24" s="54"/>
      <c r="C24" s="55"/>
      <c r="D24" s="54"/>
      <c r="E24" s="56"/>
      <c r="F24" s="57"/>
      <c r="G24" s="58"/>
    </row>
    <row r="25" spans="2:7" ht="17.25" thickBot="1" x14ac:dyDescent="0.3">
      <c r="B25" s="59" t="s">
        <v>4</v>
      </c>
      <c r="C25" s="60" t="s">
        <v>5</v>
      </c>
      <c r="D25" s="60" t="s">
        <v>19</v>
      </c>
      <c r="E25" s="60" t="s">
        <v>20</v>
      </c>
      <c r="F25" s="60" t="s">
        <v>21</v>
      </c>
      <c r="G25" s="61" t="s">
        <v>22</v>
      </c>
    </row>
    <row r="26" spans="2:7" ht="15.75" x14ac:dyDescent="0.25">
      <c r="B26" s="62"/>
      <c r="C26" s="63" t="s">
        <v>47</v>
      </c>
      <c r="D26" s="64"/>
      <c r="E26" s="65"/>
      <c r="F26" s="66"/>
      <c r="G26" s="67"/>
    </row>
    <row r="27" spans="2:7" ht="15.75" customHeight="1" x14ac:dyDescent="0.25">
      <c r="B27" s="62"/>
      <c r="C27" s="68"/>
      <c r="D27" s="64"/>
      <c r="E27" s="65"/>
      <c r="F27" s="66"/>
      <c r="G27" s="69"/>
    </row>
    <row r="28" spans="2:7" ht="33" customHeight="1" x14ac:dyDescent="0.25">
      <c r="B28" s="62" t="s">
        <v>44</v>
      </c>
      <c r="C28" s="68" t="s">
        <v>45</v>
      </c>
      <c r="D28" s="64" t="s">
        <v>2</v>
      </c>
      <c r="E28" s="65">
        <v>13860</v>
      </c>
      <c r="F28" s="66">
        <v>6.5</v>
      </c>
      <c r="G28" s="69">
        <f>+F28*E28</f>
        <v>90090</v>
      </c>
    </row>
    <row r="29" spans="2:7" ht="15.75" customHeight="1" x14ac:dyDescent="0.25">
      <c r="B29" s="62"/>
      <c r="C29" s="68"/>
      <c r="D29" s="64"/>
      <c r="E29" s="65"/>
      <c r="F29" s="66"/>
      <c r="G29" s="69"/>
    </row>
    <row r="30" spans="2:7" ht="15.75" customHeight="1" x14ac:dyDescent="0.25">
      <c r="B30" s="62" t="s">
        <v>46</v>
      </c>
      <c r="C30" s="71" t="s">
        <v>50</v>
      </c>
      <c r="D30" s="64" t="s">
        <v>2</v>
      </c>
      <c r="E30" s="65">
        <f>E28</f>
        <v>13860</v>
      </c>
      <c r="F30" s="66">
        <v>1.2</v>
      </c>
      <c r="G30" s="69">
        <f>+F30*E30</f>
        <v>16632</v>
      </c>
    </row>
    <row r="31" spans="2:7" ht="15.75" customHeight="1" x14ac:dyDescent="0.25">
      <c r="B31" s="62"/>
      <c r="C31" s="68"/>
      <c r="D31" s="64"/>
      <c r="E31" s="65"/>
      <c r="F31" s="66"/>
      <c r="G31" s="69"/>
    </row>
    <row r="32" spans="2:7" ht="32.25" customHeight="1" x14ac:dyDescent="0.25">
      <c r="B32" s="62" t="s">
        <v>52</v>
      </c>
      <c r="C32" s="91" t="s">
        <v>51</v>
      </c>
      <c r="D32" s="64" t="s">
        <v>25</v>
      </c>
      <c r="E32" s="65">
        <v>100</v>
      </c>
      <c r="F32" s="66">
        <v>18</v>
      </c>
      <c r="G32" s="69">
        <f>+F32*E32</f>
        <v>1800</v>
      </c>
    </row>
    <row r="33" spans="2:7" ht="15.75" customHeight="1" x14ac:dyDescent="0.25">
      <c r="B33" s="62"/>
      <c r="C33" s="68"/>
      <c r="D33" s="64"/>
      <c r="E33" s="65"/>
      <c r="F33" s="66"/>
      <c r="G33" s="69"/>
    </row>
    <row r="34" spans="2:7" ht="15.75" customHeight="1" x14ac:dyDescent="0.25">
      <c r="B34" s="62" t="s">
        <v>58</v>
      </c>
      <c r="C34" s="71" t="s">
        <v>48</v>
      </c>
      <c r="D34" s="64" t="s">
        <v>49</v>
      </c>
      <c r="E34" s="65">
        <v>2208</v>
      </c>
      <c r="F34" s="66">
        <v>8.5</v>
      </c>
      <c r="G34" s="69">
        <f>+F34*E34</f>
        <v>18768</v>
      </c>
    </row>
    <row r="35" spans="2:7" ht="15.75" customHeight="1" x14ac:dyDescent="0.25">
      <c r="B35" s="62"/>
      <c r="C35" s="68"/>
      <c r="D35" s="64"/>
      <c r="E35" s="65"/>
      <c r="F35" s="66"/>
      <c r="G35" s="69"/>
    </row>
    <row r="36" spans="2:7" ht="15.75" customHeight="1" x14ac:dyDescent="0.25">
      <c r="B36" s="62" t="s">
        <v>55</v>
      </c>
      <c r="C36" s="71" t="s">
        <v>56</v>
      </c>
      <c r="D36" s="64" t="s">
        <v>57</v>
      </c>
      <c r="E36" s="65">
        <f>E28</f>
        <v>13860</v>
      </c>
      <c r="F36" s="66">
        <v>2</v>
      </c>
      <c r="G36" s="69">
        <f>+F36*E36</f>
        <v>27720</v>
      </c>
    </row>
    <row r="37" spans="2:7" ht="15.75" customHeight="1" x14ac:dyDescent="0.25">
      <c r="B37" s="62"/>
      <c r="C37" s="71"/>
      <c r="D37" s="64"/>
      <c r="E37" s="66"/>
      <c r="F37" s="66"/>
      <c r="G37" s="69"/>
    </row>
    <row r="38" spans="2:7" ht="15.75" customHeight="1" x14ac:dyDescent="0.25">
      <c r="B38" s="62"/>
      <c r="C38" s="71"/>
      <c r="D38" s="65"/>
      <c r="E38" s="65"/>
      <c r="F38" s="66"/>
      <c r="G38" s="73"/>
    </row>
    <row r="39" spans="2:7" ht="15.75" x14ac:dyDescent="0.25">
      <c r="B39" s="62"/>
      <c r="C39" s="74" t="str">
        <f>C26</f>
        <v>BILL NO. 2 - RESHAPING</v>
      </c>
      <c r="D39" s="71"/>
      <c r="E39" s="75"/>
      <c r="F39" s="76"/>
      <c r="G39" s="73"/>
    </row>
    <row r="40" spans="2:7" ht="30" customHeight="1" thickBot="1" x14ac:dyDescent="0.3">
      <c r="B40" s="62"/>
      <c r="C40" s="77" t="s">
        <v>18</v>
      </c>
      <c r="D40" s="64"/>
      <c r="E40" s="71"/>
      <c r="F40" s="78"/>
      <c r="G40" s="79">
        <f>SUM(G27:G39)</f>
        <v>155010</v>
      </c>
    </row>
    <row r="41" spans="2:7" ht="19.5" customHeight="1" thickTop="1" thickBot="1" x14ac:dyDescent="0.3">
      <c r="B41" s="80"/>
      <c r="C41" s="81"/>
      <c r="D41" s="82"/>
      <c r="E41" s="83"/>
      <c r="F41" s="84"/>
      <c r="G41" s="85"/>
    </row>
    <row r="44" spans="2:7" ht="18.75" thickBot="1" x14ac:dyDescent="0.3">
      <c r="B44" s="100" t="str">
        <f>B3</f>
        <v>GRADING AND SPOT IMPROVEMENT OF ROAD NETWORK ON SOME SELECTED ELECTORAL AREAS WITHIN THE MUNICIPALITY</v>
      </c>
      <c r="C44" s="100"/>
      <c r="D44" s="100"/>
      <c r="E44" s="100"/>
      <c r="F44" s="100"/>
      <c r="G44" s="100"/>
    </row>
    <row r="45" spans="2:7" ht="17.25" thickBot="1" x14ac:dyDescent="0.3">
      <c r="B45" s="59" t="s">
        <v>4</v>
      </c>
      <c r="C45" s="60" t="s">
        <v>5</v>
      </c>
      <c r="D45" s="60" t="s">
        <v>19</v>
      </c>
      <c r="E45" s="60" t="s">
        <v>20</v>
      </c>
      <c r="F45" s="60" t="s">
        <v>21</v>
      </c>
      <c r="G45" s="61" t="s">
        <v>22</v>
      </c>
    </row>
    <row r="46" spans="2:7" ht="16.5" x14ac:dyDescent="0.25">
      <c r="B46" s="86"/>
      <c r="C46" s="87"/>
      <c r="D46" s="87"/>
      <c r="E46" s="87"/>
      <c r="F46" s="87"/>
      <c r="G46" s="88"/>
    </row>
    <row r="47" spans="2:7" ht="15.75" x14ac:dyDescent="0.25">
      <c r="B47" s="62"/>
      <c r="C47" s="63" t="s">
        <v>43</v>
      </c>
      <c r="D47" s="64"/>
      <c r="E47" s="65"/>
      <c r="F47" s="66"/>
      <c r="G47" s="67"/>
    </row>
    <row r="48" spans="2:7" ht="15.75" x14ac:dyDescent="0.25">
      <c r="B48" s="62"/>
      <c r="C48" s="68"/>
      <c r="D48" s="64"/>
      <c r="E48" s="65"/>
      <c r="F48" s="66"/>
      <c r="G48" s="69"/>
    </row>
    <row r="49" spans="2:11" ht="15.75" x14ac:dyDescent="0.25">
      <c r="B49" s="62"/>
      <c r="C49" s="68"/>
      <c r="D49" s="64"/>
      <c r="E49" s="65"/>
      <c r="F49" s="66"/>
      <c r="G49" s="69"/>
    </row>
    <row r="50" spans="2:11" ht="15.75" x14ac:dyDescent="0.25">
      <c r="B50" s="62"/>
      <c r="C50" s="68" t="str">
        <f>C21</f>
        <v>BILL NO. 1 - GENERAL ITEMS</v>
      </c>
      <c r="D50" s="64"/>
      <c r="E50" s="65"/>
      <c r="F50" s="66"/>
      <c r="G50" s="69">
        <f>G22</f>
        <v>14990</v>
      </c>
    </row>
    <row r="51" spans="2:11" ht="15.75" x14ac:dyDescent="0.25">
      <c r="B51" s="62"/>
      <c r="C51" s="70"/>
      <c r="D51" s="64"/>
      <c r="E51" s="65"/>
      <c r="F51" s="66"/>
      <c r="G51" s="69"/>
    </row>
    <row r="52" spans="2:11" ht="15.75" x14ac:dyDescent="0.25">
      <c r="B52" s="62"/>
      <c r="C52" s="68"/>
      <c r="D52" s="64"/>
      <c r="E52" s="65"/>
      <c r="F52" s="66"/>
      <c r="G52" s="69"/>
    </row>
    <row r="53" spans="2:11" ht="15.75" x14ac:dyDescent="0.25">
      <c r="B53" s="62"/>
      <c r="C53" s="71"/>
      <c r="D53" s="64"/>
      <c r="E53" s="65"/>
      <c r="F53" s="66"/>
      <c r="G53" s="69"/>
    </row>
    <row r="54" spans="2:11" ht="15.75" x14ac:dyDescent="0.25">
      <c r="B54" s="62"/>
      <c r="C54" s="71" t="str">
        <f>C39</f>
        <v>BILL NO. 2 - RESHAPING</v>
      </c>
      <c r="D54" s="64"/>
      <c r="E54" s="65"/>
      <c r="F54" s="66"/>
      <c r="G54" s="69">
        <f>G40</f>
        <v>155010</v>
      </c>
    </row>
    <row r="55" spans="2:11" ht="15.75" x14ac:dyDescent="0.25">
      <c r="B55" s="62"/>
      <c r="C55" s="71"/>
      <c r="D55" s="64"/>
      <c r="E55" s="65"/>
      <c r="F55" s="66"/>
      <c r="G55" s="69"/>
      <c r="I55" s="93">
        <v>120000</v>
      </c>
      <c r="K55" s="29">
        <f>G58-170000</f>
        <v>0</v>
      </c>
    </row>
    <row r="56" spans="2:11" ht="15.75" x14ac:dyDescent="0.25">
      <c r="B56" s="62"/>
      <c r="C56" s="71"/>
      <c r="D56" s="65"/>
      <c r="E56" s="65"/>
      <c r="F56" s="66"/>
      <c r="G56" s="73"/>
    </row>
    <row r="57" spans="2:11" ht="15.75" x14ac:dyDescent="0.25">
      <c r="B57" s="62"/>
      <c r="C57" s="74" t="str">
        <f>C47</f>
        <v>GRAND SUMMARY</v>
      </c>
      <c r="D57" s="71"/>
      <c r="E57" s="75"/>
      <c r="F57" s="76"/>
      <c r="G57" s="73"/>
    </row>
    <row r="58" spans="2:11" ht="25.5" customHeight="1" thickBot="1" x14ac:dyDescent="0.3">
      <c r="B58" s="62"/>
      <c r="C58" s="40" t="s">
        <v>42</v>
      </c>
      <c r="D58" s="64"/>
      <c r="E58" s="71"/>
      <c r="F58" s="78"/>
      <c r="G58" s="79">
        <f>SUM(G48:G57)</f>
        <v>170000</v>
      </c>
      <c r="I58" s="95">
        <v>97950</v>
      </c>
    </row>
    <row r="59" spans="2:11" ht="17.25" thickTop="1" thickBot="1" x14ac:dyDescent="0.3">
      <c r="B59" s="80"/>
      <c r="C59" s="81"/>
      <c r="D59" s="82"/>
      <c r="E59" s="83"/>
      <c r="F59" s="84"/>
      <c r="G59" s="85"/>
    </row>
    <row r="61" spans="2:11" ht="18.75" thickBot="1" x14ac:dyDescent="0.3">
      <c r="B61" s="97" t="s">
        <v>27</v>
      </c>
      <c r="C61" s="97"/>
      <c r="D61" s="97"/>
      <c r="E61" s="97"/>
      <c r="F61" s="97"/>
      <c r="G61" s="97"/>
    </row>
    <row r="62" spans="2:11" x14ac:dyDescent="0.25">
      <c r="B62" s="2" t="s">
        <v>4</v>
      </c>
      <c r="C62" s="3" t="s">
        <v>5</v>
      </c>
      <c r="D62" s="3" t="s">
        <v>6</v>
      </c>
      <c r="E62" s="3" t="s">
        <v>7</v>
      </c>
      <c r="F62" s="3" t="s">
        <v>8</v>
      </c>
      <c r="G62" s="4" t="s">
        <v>9</v>
      </c>
    </row>
    <row r="63" spans="2:11" ht="15.75" thickBot="1" x14ac:dyDescent="0.3">
      <c r="B63" s="5" t="s">
        <v>10</v>
      </c>
      <c r="C63" s="6"/>
      <c r="D63" s="6"/>
      <c r="E63" s="6"/>
      <c r="F63" s="6" t="s">
        <v>11</v>
      </c>
      <c r="G63" s="7" t="s">
        <v>11</v>
      </c>
    </row>
    <row r="64" spans="2:11" ht="15.75" thickTop="1" x14ac:dyDescent="0.25">
      <c r="B64" s="8"/>
      <c r="C64" s="9"/>
      <c r="D64" s="10"/>
      <c r="E64" s="11"/>
      <c r="F64" s="12"/>
      <c r="G64" s="13"/>
    </row>
    <row r="65" spans="2:7" x14ac:dyDescent="0.25">
      <c r="B65" s="14"/>
      <c r="C65" s="15" t="s">
        <v>12</v>
      </c>
      <c r="D65" s="16"/>
      <c r="E65" s="17"/>
      <c r="F65" s="18"/>
      <c r="G65" s="19"/>
    </row>
    <row r="66" spans="2:7" x14ac:dyDescent="0.25">
      <c r="B66" s="14"/>
      <c r="C66" s="15"/>
      <c r="D66" s="16"/>
      <c r="E66" s="17"/>
      <c r="F66" s="18"/>
      <c r="G66" s="19"/>
    </row>
    <row r="67" spans="2:7" x14ac:dyDescent="0.25">
      <c r="B67" s="20"/>
      <c r="C67" s="21" t="s">
        <v>13</v>
      </c>
      <c r="D67" s="16"/>
      <c r="E67" s="17"/>
      <c r="F67" s="22"/>
      <c r="G67" s="23"/>
    </row>
    <row r="68" spans="2:7" x14ac:dyDescent="0.25">
      <c r="B68" s="24" t="s">
        <v>14</v>
      </c>
      <c r="C68" s="25" t="s">
        <v>15</v>
      </c>
      <c r="D68" s="26" t="s">
        <v>16</v>
      </c>
      <c r="E68" s="27" t="s">
        <v>17</v>
      </c>
      <c r="F68" s="22"/>
      <c r="G68" s="28">
        <v>300</v>
      </c>
    </row>
    <row r="69" spans="2:7" x14ac:dyDescent="0.25">
      <c r="B69" s="24"/>
      <c r="C69" s="25"/>
      <c r="D69" s="26"/>
      <c r="E69" s="27"/>
      <c r="F69" s="22"/>
      <c r="G69" s="30"/>
    </row>
    <row r="70" spans="2:7" x14ac:dyDescent="0.25">
      <c r="B70" s="24"/>
      <c r="C70" s="25"/>
      <c r="D70" s="26"/>
      <c r="E70" s="32"/>
      <c r="F70" s="22"/>
      <c r="G70" s="30"/>
    </row>
    <row r="71" spans="2:7" x14ac:dyDescent="0.25">
      <c r="B71" s="24"/>
      <c r="C71" s="25"/>
      <c r="D71" s="16"/>
      <c r="E71" s="33"/>
      <c r="F71" s="22"/>
      <c r="G71" s="34"/>
    </row>
    <row r="72" spans="2:7" x14ac:dyDescent="0.25">
      <c r="B72" s="24"/>
      <c r="C72" s="25"/>
      <c r="D72" s="16"/>
      <c r="E72" s="35"/>
      <c r="F72" s="22"/>
      <c r="G72" s="36"/>
    </row>
    <row r="73" spans="2:7" x14ac:dyDescent="0.25">
      <c r="B73" s="24"/>
      <c r="C73" s="25"/>
      <c r="D73" s="16"/>
      <c r="E73" s="37"/>
      <c r="F73" s="38"/>
      <c r="G73" s="28"/>
    </row>
    <row r="74" spans="2:7" x14ac:dyDescent="0.25">
      <c r="B74" s="39"/>
      <c r="C74" s="40" t="str">
        <f>+C65</f>
        <v>BILL NO. 1 - GENERAL ITEMS</v>
      </c>
      <c r="D74" s="16"/>
      <c r="E74" s="41"/>
      <c r="F74" s="18"/>
      <c r="G74" s="42"/>
    </row>
    <row r="75" spans="2:7" ht="15.75" thickBot="1" x14ac:dyDescent="0.3">
      <c r="B75" s="43"/>
      <c r="C75" s="44" t="s">
        <v>18</v>
      </c>
      <c r="D75" s="45"/>
      <c r="E75" s="46"/>
      <c r="F75" s="47"/>
      <c r="G75" s="48">
        <f>SUM(G67:G74)</f>
        <v>300</v>
      </c>
    </row>
    <row r="76" spans="2:7" x14ac:dyDescent="0.25">
      <c r="B76" s="49"/>
      <c r="C76" s="50"/>
      <c r="D76" s="49"/>
      <c r="E76" s="51"/>
      <c r="F76" s="52"/>
      <c r="G76" s="53"/>
    </row>
    <row r="77" spans="2:7" ht="15.75" thickBot="1" x14ac:dyDescent="0.3">
      <c r="B77" s="54"/>
      <c r="C77" s="55"/>
      <c r="D77" s="54"/>
      <c r="E77" s="56"/>
      <c r="F77" s="57"/>
      <c r="G77" s="58"/>
    </row>
    <row r="78" spans="2:7" ht="17.25" thickBot="1" x14ac:dyDescent="0.3">
      <c r="B78" s="59" t="s">
        <v>4</v>
      </c>
      <c r="C78" s="60" t="s">
        <v>5</v>
      </c>
      <c r="D78" s="60" t="s">
        <v>19</v>
      </c>
      <c r="E78" s="60" t="s">
        <v>20</v>
      </c>
      <c r="F78" s="60" t="s">
        <v>21</v>
      </c>
      <c r="G78" s="61" t="s">
        <v>22</v>
      </c>
    </row>
    <row r="79" spans="2:7" ht="15.75" x14ac:dyDescent="0.25">
      <c r="B79" s="62"/>
      <c r="C79" s="63" t="s">
        <v>23</v>
      </c>
      <c r="D79" s="64"/>
      <c r="E79" s="65"/>
      <c r="F79" s="66"/>
      <c r="G79" s="67"/>
    </row>
    <row r="80" spans="2:7" ht="15.75" x14ac:dyDescent="0.25">
      <c r="B80" s="62"/>
      <c r="C80" s="68"/>
      <c r="D80" s="64"/>
      <c r="E80" s="65"/>
      <c r="F80" s="66"/>
      <c r="G80" s="69"/>
    </row>
    <row r="81" spans="2:7" ht="18" customHeight="1" x14ac:dyDescent="0.25">
      <c r="B81" s="62" t="s">
        <v>1</v>
      </c>
      <c r="C81" s="68" t="s">
        <v>3</v>
      </c>
      <c r="D81" s="64" t="s">
        <v>2</v>
      </c>
      <c r="E81" s="65"/>
      <c r="F81" s="66">
        <v>0.8</v>
      </c>
      <c r="G81" s="69">
        <f>+F81*E81</f>
        <v>0</v>
      </c>
    </row>
    <row r="82" spans="2:7" ht="15.75" x14ac:dyDescent="0.25">
      <c r="B82" s="62"/>
      <c r="C82" s="68"/>
      <c r="D82" s="64"/>
      <c r="E82" s="65"/>
      <c r="F82" s="66"/>
      <c r="G82" s="69"/>
    </row>
    <row r="83" spans="2:7" ht="15.75" x14ac:dyDescent="0.25">
      <c r="B83" s="62"/>
      <c r="C83" s="70"/>
      <c r="D83" s="64"/>
      <c r="E83" s="65"/>
      <c r="F83" s="66"/>
      <c r="G83" s="69"/>
    </row>
    <row r="84" spans="2:7" ht="30.75" x14ac:dyDescent="0.25">
      <c r="B84" s="62" t="s">
        <v>0</v>
      </c>
      <c r="C84" s="68" t="s">
        <v>24</v>
      </c>
      <c r="D84" s="64" t="s">
        <v>25</v>
      </c>
      <c r="E84" s="65">
        <f>ROUND(3000*8*1.1,0)</f>
        <v>26400</v>
      </c>
      <c r="F84" s="66">
        <v>35</v>
      </c>
      <c r="G84" s="69">
        <f>+F84*E84</f>
        <v>924000</v>
      </c>
    </row>
    <row r="85" spans="2:7" ht="15.75" x14ac:dyDescent="0.25">
      <c r="B85" s="62"/>
      <c r="C85" s="71"/>
      <c r="D85" s="64"/>
      <c r="E85" s="65"/>
      <c r="F85" s="66"/>
      <c r="G85" s="69"/>
    </row>
    <row r="86" spans="2:7" ht="15.75" x14ac:dyDescent="0.25">
      <c r="B86" s="62"/>
      <c r="C86" s="71"/>
      <c r="D86" s="64"/>
      <c r="E86" s="66"/>
      <c r="F86" s="66"/>
      <c r="G86" s="69"/>
    </row>
    <row r="87" spans="2:7" ht="15.75" x14ac:dyDescent="0.25">
      <c r="B87" s="62"/>
      <c r="C87" s="68"/>
      <c r="D87" s="64"/>
      <c r="E87" s="65"/>
      <c r="F87" s="66"/>
      <c r="G87" s="72"/>
    </row>
    <row r="88" spans="2:7" ht="15.75" x14ac:dyDescent="0.25">
      <c r="B88" s="62"/>
      <c r="C88" s="71"/>
      <c r="D88" s="64"/>
      <c r="E88" s="66"/>
      <c r="F88" s="66"/>
      <c r="G88" s="69"/>
    </row>
    <row r="89" spans="2:7" ht="15.75" x14ac:dyDescent="0.25">
      <c r="B89" s="62"/>
      <c r="C89" s="71"/>
      <c r="D89" s="65"/>
      <c r="E89" s="65"/>
      <c r="F89" s="66"/>
      <c r="G89" s="73"/>
    </row>
    <row r="90" spans="2:7" ht="15.75" x14ac:dyDescent="0.25">
      <c r="B90" s="62"/>
      <c r="C90" s="74" t="str">
        <f>C79</f>
        <v xml:space="preserve">BILL NO. 2 - DREDGING </v>
      </c>
      <c r="D90" s="71"/>
      <c r="E90" s="75"/>
      <c r="F90" s="76"/>
      <c r="G90" s="73"/>
    </row>
    <row r="91" spans="2:7" ht="16.5" thickBot="1" x14ac:dyDescent="0.3">
      <c r="B91" s="62"/>
      <c r="C91" s="77" t="s">
        <v>18</v>
      </c>
      <c r="D91" s="64"/>
      <c r="E91" s="71"/>
      <c r="F91" s="78"/>
      <c r="G91" s="79">
        <f>SUM(G80:G90)</f>
        <v>924000</v>
      </c>
    </row>
    <row r="92" spans="2:7" ht="17.25" thickTop="1" thickBot="1" x14ac:dyDescent="0.3">
      <c r="B92" s="80"/>
      <c r="C92" s="81"/>
      <c r="D92" s="82"/>
      <c r="E92" s="83"/>
      <c r="F92" s="84"/>
      <c r="G92" s="85"/>
    </row>
    <row r="95" spans="2:7" ht="18.75" thickBot="1" x14ac:dyDescent="0.3">
      <c r="B95" s="98" t="str">
        <f>B61</f>
        <v>EMERGENCY DREDGING OF KANKAN RIVER/ STREAM IN ATIWA WEST DISTRICT</v>
      </c>
      <c r="C95" s="98"/>
      <c r="D95" s="98"/>
      <c r="E95" s="98"/>
      <c r="F95" s="98"/>
      <c r="G95" s="98"/>
    </row>
    <row r="96" spans="2:7" ht="17.25" thickBot="1" x14ac:dyDescent="0.3">
      <c r="B96" s="59" t="s">
        <v>4</v>
      </c>
      <c r="C96" s="60" t="s">
        <v>5</v>
      </c>
      <c r="D96" s="60" t="s">
        <v>19</v>
      </c>
      <c r="E96" s="60" t="s">
        <v>20</v>
      </c>
      <c r="F96" s="60" t="s">
        <v>21</v>
      </c>
      <c r="G96" s="61" t="s">
        <v>22</v>
      </c>
    </row>
    <row r="97" spans="2:7" ht="16.5" x14ac:dyDescent="0.25">
      <c r="B97" s="86"/>
      <c r="C97" s="87"/>
      <c r="D97" s="87"/>
      <c r="E97" s="87"/>
      <c r="F97" s="87"/>
      <c r="G97" s="88"/>
    </row>
    <row r="98" spans="2:7" ht="15.75" x14ac:dyDescent="0.25">
      <c r="B98" s="62"/>
      <c r="C98" s="63" t="s">
        <v>26</v>
      </c>
      <c r="D98" s="64"/>
      <c r="E98" s="65"/>
      <c r="F98" s="66"/>
      <c r="G98" s="67"/>
    </row>
    <row r="99" spans="2:7" ht="15.75" x14ac:dyDescent="0.25">
      <c r="B99" s="62"/>
      <c r="C99" s="68"/>
      <c r="D99" s="64"/>
      <c r="E99" s="65"/>
      <c r="F99" s="66"/>
      <c r="G99" s="69"/>
    </row>
    <row r="100" spans="2:7" ht="15.75" x14ac:dyDescent="0.25">
      <c r="B100" s="62"/>
      <c r="C100" s="68"/>
      <c r="D100" s="64"/>
      <c r="E100" s="65"/>
      <c r="F100" s="66"/>
      <c r="G100" s="69"/>
    </row>
    <row r="101" spans="2:7" ht="15.75" x14ac:dyDescent="0.25">
      <c r="B101" s="62"/>
      <c r="C101" s="68" t="str">
        <f>C74</f>
        <v>BILL NO. 1 - GENERAL ITEMS</v>
      </c>
      <c r="D101" s="64"/>
      <c r="E101" s="65"/>
      <c r="F101" s="66"/>
      <c r="G101" s="69">
        <f>G75</f>
        <v>300</v>
      </c>
    </row>
    <row r="102" spans="2:7" ht="15.75" x14ac:dyDescent="0.25">
      <c r="B102" s="62"/>
      <c r="C102" s="70"/>
      <c r="D102" s="64"/>
      <c r="E102" s="65"/>
      <c r="F102" s="66"/>
      <c r="G102" s="69"/>
    </row>
    <row r="103" spans="2:7" ht="15.75" x14ac:dyDescent="0.25">
      <c r="B103" s="62"/>
      <c r="C103" s="68"/>
      <c r="D103" s="64"/>
      <c r="E103" s="65"/>
      <c r="F103" s="66"/>
      <c r="G103" s="69"/>
    </row>
    <row r="104" spans="2:7" ht="15.75" x14ac:dyDescent="0.25">
      <c r="B104" s="62"/>
      <c r="C104" s="71"/>
      <c r="D104" s="64"/>
      <c r="E104" s="65"/>
      <c r="F104" s="66"/>
      <c r="G104" s="69"/>
    </row>
    <row r="105" spans="2:7" ht="15.75" x14ac:dyDescent="0.25">
      <c r="B105" s="62"/>
      <c r="C105" s="71" t="str">
        <f>C90</f>
        <v xml:space="preserve">BILL NO. 2 - DREDGING </v>
      </c>
      <c r="D105" s="64"/>
      <c r="E105" s="65"/>
      <c r="F105" s="66"/>
      <c r="G105" s="69">
        <f>G91</f>
        <v>924000</v>
      </c>
    </row>
    <row r="106" spans="2:7" ht="15.75" x14ac:dyDescent="0.25">
      <c r="B106" s="62"/>
      <c r="C106" s="71"/>
      <c r="D106" s="64"/>
      <c r="E106" s="65"/>
      <c r="F106" s="66"/>
      <c r="G106" s="69"/>
    </row>
    <row r="107" spans="2:7" ht="15.75" x14ac:dyDescent="0.25">
      <c r="B107" s="62"/>
      <c r="C107" s="71"/>
      <c r="D107" s="64"/>
      <c r="E107" s="66"/>
      <c r="F107" s="66"/>
      <c r="G107" s="69"/>
    </row>
    <row r="108" spans="2:7" ht="15.75" x14ac:dyDescent="0.25">
      <c r="B108" s="62"/>
      <c r="C108" s="68"/>
      <c r="D108" s="64"/>
      <c r="E108" s="65"/>
      <c r="F108" s="66"/>
      <c r="G108" s="72"/>
    </row>
    <row r="109" spans="2:7" ht="15.75" x14ac:dyDescent="0.25">
      <c r="B109" s="62"/>
      <c r="C109" s="71"/>
      <c r="D109" s="64"/>
      <c r="E109" s="66"/>
      <c r="F109" s="66"/>
      <c r="G109" s="69"/>
    </row>
    <row r="110" spans="2:7" ht="15.75" x14ac:dyDescent="0.25">
      <c r="B110" s="62"/>
      <c r="C110" s="71"/>
      <c r="D110" s="65"/>
      <c r="E110" s="65"/>
      <c r="F110" s="66"/>
      <c r="G110" s="73"/>
    </row>
    <row r="111" spans="2:7" ht="15.75" x14ac:dyDescent="0.25">
      <c r="B111" s="62"/>
      <c r="C111" s="74" t="str">
        <f>C98</f>
        <v>SUMMARY</v>
      </c>
      <c r="D111" s="71"/>
      <c r="E111" s="75"/>
      <c r="F111" s="76"/>
      <c r="G111" s="73"/>
    </row>
    <row r="112" spans="2:7" ht="16.5" thickBot="1" x14ac:dyDescent="0.3">
      <c r="B112" s="62"/>
      <c r="C112" s="40" t="s">
        <v>18</v>
      </c>
      <c r="D112" s="64"/>
      <c r="E112" s="71"/>
      <c r="F112" s="78"/>
      <c r="G112" s="79">
        <f>SUM(G99:G111)</f>
        <v>924300</v>
      </c>
    </row>
    <row r="113" spans="2:7" ht="17.25" thickTop="1" thickBot="1" x14ac:dyDescent="0.3">
      <c r="B113" s="80"/>
      <c r="C113" s="81"/>
      <c r="D113" s="82"/>
      <c r="E113" s="83"/>
      <c r="F113" s="84"/>
      <c r="G113" s="85"/>
    </row>
    <row r="116" spans="2:7" ht="18.75" thickBot="1" x14ac:dyDescent="0.3">
      <c r="B116" s="97" t="s">
        <v>28</v>
      </c>
      <c r="C116" s="97"/>
      <c r="D116" s="97"/>
      <c r="E116" s="97"/>
      <c r="F116" s="97"/>
      <c r="G116" s="97"/>
    </row>
    <row r="117" spans="2:7" x14ac:dyDescent="0.25">
      <c r="B117" s="2" t="s">
        <v>4</v>
      </c>
      <c r="C117" s="3" t="s">
        <v>5</v>
      </c>
      <c r="D117" s="3" t="s">
        <v>6</v>
      </c>
      <c r="E117" s="3" t="s">
        <v>7</v>
      </c>
      <c r="F117" s="3" t="s">
        <v>8</v>
      </c>
      <c r="G117" s="4" t="s">
        <v>9</v>
      </c>
    </row>
    <row r="118" spans="2:7" ht="15.75" thickBot="1" x14ac:dyDescent="0.3">
      <c r="B118" s="5" t="s">
        <v>10</v>
      </c>
      <c r="C118" s="6"/>
      <c r="D118" s="6"/>
      <c r="E118" s="6"/>
      <c r="F118" s="6" t="s">
        <v>11</v>
      </c>
      <c r="G118" s="7" t="s">
        <v>11</v>
      </c>
    </row>
    <row r="119" spans="2:7" ht="15.75" thickTop="1" x14ac:dyDescent="0.25">
      <c r="B119" s="8"/>
      <c r="C119" s="9"/>
      <c r="D119" s="10"/>
      <c r="E119" s="11"/>
      <c r="F119" s="12"/>
      <c r="G119" s="13"/>
    </row>
    <row r="120" spans="2:7" x14ac:dyDescent="0.25">
      <c r="B120" s="14"/>
      <c r="C120" s="15" t="s">
        <v>12</v>
      </c>
      <c r="D120" s="16"/>
      <c r="E120" s="17"/>
      <c r="F120" s="18"/>
      <c r="G120" s="19"/>
    </row>
    <row r="121" spans="2:7" x14ac:dyDescent="0.25">
      <c r="B121" s="14"/>
      <c r="C121" s="15"/>
      <c r="D121" s="16"/>
      <c r="E121" s="17"/>
      <c r="F121" s="18"/>
      <c r="G121" s="19"/>
    </row>
    <row r="122" spans="2:7" x14ac:dyDescent="0.25">
      <c r="B122" s="20"/>
      <c r="C122" s="21" t="s">
        <v>13</v>
      </c>
      <c r="D122" s="16"/>
      <c r="E122" s="17"/>
      <c r="F122" s="22"/>
      <c r="G122" s="23"/>
    </row>
    <row r="123" spans="2:7" x14ac:dyDescent="0.25">
      <c r="B123" s="24" t="s">
        <v>14</v>
      </c>
      <c r="C123" s="25" t="s">
        <v>15</v>
      </c>
      <c r="D123" s="26" t="s">
        <v>16</v>
      </c>
      <c r="E123" s="27" t="s">
        <v>17</v>
      </c>
      <c r="F123" s="22"/>
      <c r="G123" s="28">
        <v>150</v>
      </c>
    </row>
    <row r="124" spans="2:7" x14ac:dyDescent="0.25">
      <c r="B124" s="24"/>
      <c r="C124" s="25"/>
      <c r="D124" s="26"/>
      <c r="E124" s="27"/>
      <c r="F124" s="22"/>
      <c r="G124" s="30"/>
    </row>
    <row r="125" spans="2:7" x14ac:dyDescent="0.25">
      <c r="B125" s="24"/>
      <c r="C125" s="25"/>
      <c r="D125" s="26"/>
      <c r="E125" s="32"/>
      <c r="F125" s="22"/>
      <c r="G125" s="30"/>
    </row>
    <row r="126" spans="2:7" x14ac:dyDescent="0.25">
      <c r="B126" s="24"/>
      <c r="C126" s="25"/>
      <c r="D126" s="16"/>
      <c r="E126" s="33"/>
      <c r="F126" s="22"/>
      <c r="G126" s="34"/>
    </row>
    <row r="127" spans="2:7" x14ac:dyDescent="0.25">
      <c r="B127" s="24"/>
      <c r="C127" s="25"/>
      <c r="D127" s="16"/>
      <c r="E127" s="35"/>
      <c r="F127" s="22"/>
      <c r="G127" s="36"/>
    </row>
    <row r="128" spans="2:7" x14ac:dyDescent="0.25">
      <c r="B128" s="24"/>
      <c r="C128" s="25"/>
      <c r="D128" s="16"/>
      <c r="E128" s="37"/>
      <c r="F128" s="38"/>
      <c r="G128" s="28"/>
    </row>
    <row r="129" spans="2:7" x14ac:dyDescent="0.25">
      <c r="B129" s="39"/>
      <c r="C129" s="40" t="str">
        <f>+C120</f>
        <v>BILL NO. 1 - GENERAL ITEMS</v>
      </c>
      <c r="D129" s="16"/>
      <c r="E129" s="41"/>
      <c r="F129" s="18"/>
      <c r="G129" s="42"/>
    </row>
    <row r="130" spans="2:7" ht="15.75" thickBot="1" x14ac:dyDescent="0.3">
      <c r="B130" s="43"/>
      <c r="C130" s="44" t="s">
        <v>18</v>
      </c>
      <c r="D130" s="45"/>
      <c r="E130" s="46"/>
      <c r="F130" s="47"/>
      <c r="G130" s="48">
        <f>SUM(G122:G129)</f>
        <v>150</v>
      </c>
    </row>
    <row r="131" spans="2:7" x14ac:dyDescent="0.25">
      <c r="B131" s="49"/>
      <c r="C131" s="50"/>
      <c r="D131" s="49"/>
      <c r="E131" s="51"/>
      <c r="F131" s="52"/>
      <c r="G131" s="53"/>
    </row>
    <row r="132" spans="2:7" ht="15.75" thickBot="1" x14ac:dyDescent="0.3">
      <c r="B132" s="54"/>
      <c r="C132" s="55"/>
      <c r="D132" s="54"/>
      <c r="E132" s="56"/>
      <c r="F132" s="57"/>
      <c r="G132" s="58"/>
    </row>
    <row r="133" spans="2:7" ht="17.25" thickBot="1" x14ac:dyDescent="0.3">
      <c r="B133" s="59" t="s">
        <v>4</v>
      </c>
      <c r="C133" s="60" t="s">
        <v>5</v>
      </c>
      <c r="D133" s="60" t="s">
        <v>19</v>
      </c>
      <c r="E133" s="60" t="s">
        <v>20</v>
      </c>
      <c r="F133" s="60" t="s">
        <v>21</v>
      </c>
      <c r="G133" s="61" t="s">
        <v>22</v>
      </c>
    </row>
    <row r="134" spans="2:7" ht="15.75" x14ac:dyDescent="0.25">
      <c r="B134" s="62"/>
      <c r="C134" s="63" t="s">
        <v>23</v>
      </c>
      <c r="D134" s="64"/>
      <c r="E134" s="65"/>
      <c r="F134" s="66"/>
      <c r="G134" s="67"/>
    </row>
    <row r="135" spans="2:7" ht="15.75" x14ac:dyDescent="0.25">
      <c r="B135" s="62"/>
      <c r="C135" s="68"/>
      <c r="D135" s="64"/>
      <c r="E135" s="65"/>
      <c r="F135" s="66"/>
      <c r="G135" s="69"/>
    </row>
    <row r="136" spans="2:7" ht="18" customHeight="1" x14ac:dyDescent="0.25">
      <c r="B136" s="62" t="s">
        <v>1</v>
      </c>
      <c r="C136" s="68" t="s">
        <v>3</v>
      </c>
      <c r="D136" s="64" t="s">
        <v>2</v>
      </c>
      <c r="E136" s="65"/>
      <c r="F136" s="66">
        <v>0.8</v>
      </c>
      <c r="G136" s="69">
        <f>+F136*E136</f>
        <v>0</v>
      </c>
    </row>
    <row r="137" spans="2:7" ht="15.75" x14ac:dyDescent="0.25">
      <c r="B137" s="62"/>
      <c r="C137" s="68"/>
      <c r="D137" s="64"/>
      <c r="E137" s="65"/>
      <c r="F137" s="66"/>
      <c r="G137" s="69"/>
    </row>
    <row r="138" spans="2:7" ht="15.75" x14ac:dyDescent="0.25">
      <c r="B138" s="62"/>
      <c r="C138" s="70"/>
      <c r="D138" s="64"/>
      <c r="E138" s="65"/>
      <c r="F138" s="66"/>
      <c r="G138" s="69"/>
    </row>
    <row r="139" spans="2:7" ht="30.75" x14ac:dyDescent="0.25">
      <c r="B139" s="62" t="s">
        <v>0</v>
      </c>
      <c r="C139" s="68" t="s">
        <v>24</v>
      </c>
      <c r="D139" s="64" t="s">
        <v>25</v>
      </c>
      <c r="E139" s="65">
        <f>ROUND(1000*5.8*0.8,0)</f>
        <v>4640</v>
      </c>
      <c r="F139" s="66">
        <v>35</v>
      </c>
      <c r="G139" s="69">
        <f>+F139*E139</f>
        <v>162400</v>
      </c>
    </row>
    <row r="140" spans="2:7" ht="15.75" x14ac:dyDescent="0.25">
      <c r="B140" s="62"/>
      <c r="C140" s="71"/>
      <c r="D140" s="64"/>
      <c r="E140" s="65"/>
      <c r="F140" s="66"/>
      <c r="G140" s="69"/>
    </row>
    <row r="141" spans="2:7" ht="15.75" x14ac:dyDescent="0.25">
      <c r="B141" s="62"/>
      <c r="C141" s="71"/>
      <c r="D141" s="64"/>
      <c r="E141" s="66"/>
      <c r="F141" s="66"/>
      <c r="G141" s="69"/>
    </row>
    <row r="142" spans="2:7" ht="15.75" x14ac:dyDescent="0.25">
      <c r="B142" s="62"/>
      <c r="C142" s="68"/>
      <c r="D142" s="64"/>
      <c r="E142" s="65"/>
      <c r="F142" s="66"/>
      <c r="G142" s="72"/>
    </row>
    <row r="143" spans="2:7" ht="15.75" x14ac:dyDescent="0.25">
      <c r="B143" s="62"/>
      <c r="C143" s="71"/>
      <c r="D143" s="64"/>
      <c r="E143" s="66"/>
      <c r="F143" s="66"/>
      <c r="G143" s="69"/>
    </row>
    <row r="144" spans="2:7" ht="15.75" x14ac:dyDescent="0.25">
      <c r="B144" s="62"/>
      <c r="C144" s="71"/>
      <c r="D144" s="65"/>
      <c r="E144" s="65"/>
      <c r="F144" s="66"/>
      <c r="G144" s="73"/>
    </row>
    <row r="145" spans="2:7" ht="15.75" x14ac:dyDescent="0.25">
      <c r="B145" s="62"/>
      <c r="C145" s="74" t="str">
        <f>C134</f>
        <v xml:space="preserve">BILL NO. 2 - DREDGING </v>
      </c>
      <c r="D145" s="71"/>
      <c r="E145" s="75"/>
      <c r="F145" s="76"/>
      <c r="G145" s="73"/>
    </row>
    <row r="146" spans="2:7" ht="16.5" thickBot="1" x14ac:dyDescent="0.3">
      <c r="B146" s="62"/>
      <c r="C146" s="77" t="s">
        <v>18</v>
      </c>
      <c r="D146" s="64"/>
      <c r="E146" s="71"/>
      <c r="F146" s="78"/>
      <c r="G146" s="79">
        <f>SUM(G135:G145)</f>
        <v>162400</v>
      </c>
    </row>
    <row r="147" spans="2:7" ht="17.25" thickTop="1" thickBot="1" x14ac:dyDescent="0.3">
      <c r="B147" s="80"/>
      <c r="C147" s="81"/>
      <c r="D147" s="82"/>
      <c r="E147" s="83"/>
      <c r="F147" s="84"/>
      <c r="G147" s="85"/>
    </row>
    <row r="150" spans="2:7" ht="18.75" thickBot="1" x14ac:dyDescent="0.3">
      <c r="B150" s="98" t="str">
        <f>B116</f>
        <v>EMERGENCY DREDGING OF AKOTUANIE RIVER/ STREAM IN ATIWA WEST DISTRICT</v>
      </c>
      <c r="C150" s="98"/>
      <c r="D150" s="98"/>
      <c r="E150" s="98"/>
      <c r="F150" s="98"/>
      <c r="G150" s="98"/>
    </row>
    <row r="151" spans="2:7" ht="17.25" thickBot="1" x14ac:dyDescent="0.3">
      <c r="B151" s="59" t="s">
        <v>4</v>
      </c>
      <c r="C151" s="60" t="s">
        <v>5</v>
      </c>
      <c r="D151" s="60" t="s">
        <v>19</v>
      </c>
      <c r="E151" s="60" t="s">
        <v>20</v>
      </c>
      <c r="F151" s="60" t="s">
        <v>21</v>
      </c>
      <c r="G151" s="61" t="s">
        <v>22</v>
      </c>
    </row>
    <row r="152" spans="2:7" ht="16.5" x14ac:dyDescent="0.25">
      <c r="B152" s="86"/>
      <c r="C152" s="87"/>
      <c r="D152" s="87"/>
      <c r="E152" s="87"/>
      <c r="F152" s="87"/>
      <c r="G152" s="88"/>
    </row>
    <row r="153" spans="2:7" ht="15.75" x14ac:dyDescent="0.25">
      <c r="B153" s="62"/>
      <c r="C153" s="63" t="s">
        <v>26</v>
      </c>
      <c r="D153" s="64"/>
      <c r="E153" s="65"/>
      <c r="F153" s="66"/>
      <c r="G153" s="67"/>
    </row>
    <row r="154" spans="2:7" ht="15.75" x14ac:dyDescent="0.25">
      <c r="B154" s="62"/>
      <c r="C154" s="68"/>
      <c r="D154" s="64"/>
      <c r="E154" s="65"/>
      <c r="F154" s="66"/>
      <c r="G154" s="69"/>
    </row>
    <row r="155" spans="2:7" ht="15.75" x14ac:dyDescent="0.25">
      <c r="B155" s="62"/>
      <c r="C155" s="68"/>
      <c r="D155" s="64"/>
      <c r="E155" s="65"/>
      <c r="F155" s="66"/>
      <c r="G155" s="69"/>
    </row>
    <row r="156" spans="2:7" ht="15.75" x14ac:dyDescent="0.25">
      <c r="B156" s="62"/>
      <c r="C156" s="68" t="str">
        <f>C129</f>
        <v>BILL NO. 1 - GENERAL ITEMS</v>
      </c>
      <c r="D156" s="64"/>
      <c r="E156" s="65"/>
      <c r="F156" s="66"/>
      <c r="G156" s="69">
        <f>G130</f>
        <v>150</v>
      </c>
    </row>
    <row r="157" spans="2:7" ht="15.75" x14ac:dyDescent="0.25">
      <c r="B157" s="62"/>
      <c r="C157" s="70"/>
      <c r="D157" s="64"/>
      <c r="E157" s="65"/>
      <c r="F157" s="66"/>
      <c r="G157" s="69"/>
    </row>
    <row r="158" spans="2:7" ht="15.75" x14ac:dyDescent="0.25">
      <c r="B158" s="62"/>
      <c r="C158" s="68"/>
      <c r="D158" s="64"/>
      <c r="E158" s="65"/>
      <c r="F158" s="66"/>
      <c r="G158" s="69"/>
    </row>
    <row r="159" spans="2:7" ht="15.75" x14ac:dyDescent="0.25">
      <c r="B159" s="62"/>
      <c r="C159" s="71"/>
      <c r="D159" s="64"/>
      <c r="E159" s="65"/>
      <c r="F159" s="66"/>
      <c r="G159" s="69"/>
    </row>
    <row r="160" spans="2:7" ht="15.75" x14ac:dyDescent="0.25">
      <c r="B160" s="62"/>
      <c r="C160" s="71" t="str">
        <f>C145</f>
        <v xml:space="preserve">BILL NO. 2 - DREDGING </v>
      </c>
      <c r="D160" s="64"/>
      <c r="E160" s="65"/>
      <c r="F160" s="66"/>
      <c r="G160" s="69">
        <f>G146</f>
        <v>162400</v>
      </c>
    </row>
    <row r="161" spans="2:7" ht="15.75" x14ac:dyDescent="0.25">
      <c r="B161" s="62"/>
      <c r="C161" s="71"/>
      <c r="D161" s="64"/>
      <c r="E161" s="65"/>
      <c r="F161" s="66"/>
      <c r="G161" s="69"/>
    </row>
    <row r="162" spans="2:7" ht="15.75" x14ac:dyDescent="0.25">
      <c r="B162" s="62"/>
      <c r="C162" s="71"/>
      <c r="D162" s="64"/>
      <c r="E162" s="66"/>
      <c r="F162" s="66"/>
      <c r="G162" s="69"/>
    </row>
    <row r="163" spans="2:7" ht="15.75" x14ac:dyDescent="0.25">
      <c r="B163" s="62"/>
      <c r="C163" s="68"/>
      <c r="D163" s="64"/>
      <c r="E163" s="65"/>
      <c r="F163" s="66"/>
      <c r="G163" s="72"/>
    </row>
    <row r="164" spans="2:7" ht="15.75" x14ac:dyDescent="0.25">
      <c r="B164" s="62"/>
      <c r="C164" s="71"/>
      <c r="D164" s="64"/>
      <c r="E164" s="66"/>
      <c r="F164" s="66"/>
      <c r="G164" s="69"/>
    </row>
    <row r="165" spans="2:7" ht="15.75" x14ac:dyDescent="0.25">
      <c r="B165" s="62"/>
      <c r="C165" s="71"/>
      <c r="D165" s="65"/>
      <c r="E165" s="65"/>
      <c r="F165" s="66"/>
      <c r="G165" s="73"/>
    </row>
    <row r="166" spans="2:7" ht="15.75" x14ac:dyDescent="0.25">
      <c r="B166" s="62"/>
      <c r="C166" s="74" t="str">
        <f>C153</f>
        <v>SUMMARY</v>
      </c>
      <c r="D166" s="71"/>
      <c r="E166" s="75"/>
      <c r="F166" s="76"/>
      <c r="G166" s="73"/>
    </row>
    <row r="167" spans="2:7" ht="16.5" thickBot="1" x14ac:dyDescent="0.3">
      <c r="B167" s="62"/>
      <c r="C167" s="40" t="s">
        <v>18</v>
      </c>
      <c r="D167" s="64"/>
      <c r="E167" s="71"/>
      <c r="F167" s="78"/>
      <c r="G167" s="79">
        <f>SUM(G154:G166)</f>
        <v>162550</v>
      </c>
    </row>
    <row r="168" spans="2:7" ht="17.25" thickTop="1" thickBot="1" x14ac:dyDescent="0.3">
      <c r="B168" s="80"/>
      <c r="C168" s="81"/>
      <c r="D168" s="82"/>
      <c r="E168" s="83"/>
      <c r="F168" s="84"/>
      <c r="G168" s="85"/>
    </row>
    <row r="170" spans="2:7" ht="18.75" thickBot="1" x14ac:dyDescent="0.3">
      <c r="B170" s="97" t="s">
        <v>29</v>
      </c>
      <c r="C170" s="97"/>
      <c r="D170" s="97"/>
      <c r="E170" s="97"/>
      <c r="F170" s="97"/>
      <c r="G170" s="97"/>
    </row>
    <row r="171" spans="2:7" x14ac:dyDescent="0.25">
      <c r="B171" s="2" t="s">
        <v>4</v>
      </c>
      <c r="C171" s="3" t="s">
        <v>5</v>
      </c>
      <c r="D171" s="3" t="s">
        <v>6</v>
      </c>
      <c r="E171" s="3" t="s">
        <v>7</v>
      </c>
      <c r="F171" s="3" t="s">
        <v>8</v>
      </c>
      <c r="G171" s="4" t="s">
        <v>9</v>
      </c>
    </row>
    <row r="172" spans="2:7" ht="15.75" thickBot="1" x14ac:dyDescent="0.3">
      <c r="B172" s="5" t="s">
        <v>10</v>
      </c>
      <c r="C172" s="6"/>
      <c r="D172" s="6"/>
      <c r="E172" s="6"/>
      <c r="F172" s="6" t="s">
        <v>11</v>
      </c>
      <c r="G172" s="7" t="s">
        <v>11</v>
      </c>
    </row>
    <row r="173" spans="2:7" ht="15.75" thickTop="1" x14ac:dyDescent="0.25">
      <c r="B173" s="8"/>
      <c r="C173" s="9"/>
      <c r="D173" s="10"/>
      <c r="E173" s="11"/>
      <c r="F173" s="12"/>
      <c r="G173" s="13"/>
    </row>
    <row r="174" spans="2:7" x14ac:dyDescent="0.25">
      <c r="B174" s="14"/>
      <c r="C174" s="15" t="s">
        <v>12</v>
      </c>
      <c r="D174" s="16"/>
      <c r="E174" s="17"/>
      <c r="F174" s="18"/>
      <c r="G174" s="19"/>
    </row>
    <row r="175" spans="2:7" x14ac:dyDescent="0.25">
      <c r="B175" s="14"/>
      <c r="C175" s="15"/>
      <c r="D175" s="16"/>
      <c r="E175" s="17"/>
      <c r="F175" s="18"/>
      <c r="G175" s="19"/>
    </row>
    <row r="176" spans="2:7" x14ac:dyDescent="0.25">
      <c r="B176" s="20"/>
      <c r="C176" s="21" t="s">
        <v>13</v>
      </c>
      <c r="D176" s="16"/>
      <c r="E176" s="17"/>
      <c r="F176" s="22"/>
      <c r="G176" s="23"/>
    </row>
    <row r="177" spans="2:7" x14ac:dyDescent="0.25">
      <c r="B177" s="24" t="s">
        <v>14</v>
      </c>
      <c r="C177" s="25" t="s">
        <v>15</v>
      </c>
      <c r="D177" s="26" t="s">
        <v>16</v>
      </c>
      <c r="E177" s="27" t="s">
        <v>17</v>
      </c>
      <c r="F177" s="22"/>
      <c r="G177" s="28">
        <v>200</v>
      </c>
    </row>
    <row r="178" spans="2:7" x14ac:dyDescent="0.25">
      <c r="B178" s="24"/>
      <c r="C178" s="25"/>
      <c r="D178" s="26"/>
      <c r="E178" s="27"/>
      <c r="F178" s="22"/>
      <c r="G178" s="30"/>
    </row>
    <row r="179" spans="2:7" x14ac:dyDescent="0.25">
      <c r="B179" s="24"/>
      <c r="C179" s="25"/>
      <c r="D179" s="26"/>
      <c r="E179" s="32"/>
      <c r="F179" s="22"/>
      <c r="G179" s="30"/>
    </row>
    <row r="180" spans="2:7" x14ac:dyDescent="0.25">
      <c r="B180" s="24"/>
      <c r="C180" s="25"/>
      <c r="D180" s="16"/>
      <c r="E180" s="33"/>
      <c r="F180" s="22"/>
      <c r="G180" s="34"/>
    </row>
    <row r="181" spans="2:7" x14ac:dyDescent="0.25">
      <c r="B181" s="24"/>
      <c r="C181" s="25"/>
      <c r="D181" s="16"/>
      <c r="E181" s="35"/>
      <c r="F181" s="22"/>
      <c r="G181" s="36"/>
    </row>
    <row r="182" spans="2:7" x14ac:dyDescent="0.25">
      <c r="B182" s="24"/>
      <c r="C182" s="25"/>
      <c r="D182" s="16"/>
      <c r="E182" s="37"/>
      <c r="F182" s="38"/>
      <c r="G182" s="28"/>
    </row>
    <row r="183" spans="2:7" x14ac:dyDescent="0.25">
      <c r="B183" s="39"/>
      <c r="C183" s="40" t="str">
        <f>+C174</f>
        <v>BILL NO. 1 - GENERAL ITEMS</v>
      </c>
      <c r="D183" s="16"/>
      <c r="E183" s="41"/>
      <c r="F183" s="18"/>
      <c r="G183" s="42"/>
    </row>
    <row r="184" spans="2:7" ht="15.75" thickBot="1" x14ac:dyDescent="0.3">
      <c r="B184" s="43"/>
      <c r="C184" s="44" t="s">
        <v>18</v>
      </c>
      <c r="D184" s="45"/>
      <c r="E184" s="46"/>
      <c r="F184" s="47"/>
      <c r="G184" s="48">
        <f>SUM(G176:G183)</f>
        <v>200</v>
      </c>
    </row>
    <row r="185" spans="2:7" x14ac:dyDescent="0.25">
      <c r="B185" s="49"/>
      <c r="C185" s="50"/>
      <c r="D185" s="49"/>
      <c r="E185" s="51"/>
      <c r="F185" s="52"/>
      <c r="G185" s="53"/>
    </row>
    <row r="186" spans="2:7" ht="15.75" thickBot="1" x14ac:dyDescent="0.3">
      <c r="B186" s="54"/>
      <c r="C186" s="55"/>
      <c r="D186" s="54"/>
      <c r="E186" s="56"/>
      <c r="F186" s="57"/>
      <c r="G186" s="58"/>
    </row>
    <row r="187" spans="2:7" ht="17.25" thickBot="1" x14ac:dyDescent="0.3">
      <c r="B187" s="59" t="s">
        <v>4</v>
      </c>
      <c r="C187" s="60" t="s">
        <v>5</v>
      </c>
      <c r="D187" s="60" t="s">
        <v>19</v>
      </c>
      <c r="E187" s="60" t="s">
        <v>20</v>
      </c>
      <c r="F187" s="60" t="s">
        <v>21</v>
      </c>
      <c r="G187" s="61" t="s">
        <v>22</v>
      </c>
    </row>
    <row r="188" spans="2:7" ht="15.75" x14ac:dyDescent="0.25">
      <c r="B188" s="62"/>
      <c r="C188" s="63" t="s">
        <v>23</v>
      </c>
      <c r="D188" s="64"/>
      <c r="E188" s="65"/>
      <c r="F188" s="66"/>
      <c r="G188" s="67"/>
    </row>
    <row r="189" spans="2:7" ht="15.75" x14ac:dyDescent="0.25">
      <c r="B189" s="62"/>
      <c r="C189" s="68"/>
      <c r="D189" s="64"/>
      <c r="E189" s="65"/>
      <c r="F189" s="66"/>
      <c r="G189" s="69"/>
    </row>
    <row r="190" spans="2:7" ht="18" customHeight="1" x14ac:dyDescent="0.25">
      <c r="B190" s="62" t="s">
        <v>1</v>
      </c>
      <c r="C190" s="68" t="s">
        <v>3</v>
      </c>
      <c r="D190" s="64" t="s">
        <v>2</v>
      </c>
      <c r="E190" s="65"/>
      <c r="F190" s="66">
        <v>0.8</v>
      </c>
      <c r="G190" s="69">
        <f>+F190*E190</f>
        <v>0</v>
      </c>
    </row>
    <row r="191" spans="2:7" ht="15.75" x14ac:dyDescent="0.25">
      <c r="B191" s="62"/>
      <c r="C191" s="68"/>
      <c r="D191" s="64"/>
      <c r="E191" s="65"/>
      <c r="F191" s="66"/>
      <c r="G191" s="69"/>
    </row>
    <row r="192" spans="2:7" ht="15.75" x14ac:dyDescent="0.25">
      <c r="B192" s="62"/>
      <c r="C192" s="70"/>
      <c r="D192" s="64"/>
      <c r="E192" s="65"/>
      <c r="F192" s="66"/>
      <c r="G192" s="69"/>
    </row>
    <row r="193" spans="2:7" ht="30.75" x14ac:dyDescent="0.25">
      <c r="B193" s="62" t="s">
        <v>0</v>
      </c>
      <c r="C193" s="68" t="s">
        <v>24</v>
      </c>
      <c r="D193" s="64" t="s">
        <v>25</v>
      </c>
      <c r="E193" s="65">
        <f>ROUND(800*7.8*1,0)</f>
        <v>6240</v>
      </c>
      <c r="F193" s="66">
        <v>35</v>
      </c>
      <c r="G193" s="69">
        <f>+F193*E193</f>
        <v>218400</v>
      </c>
    </row>
    <row r="194" spans="2:7" ht="15.75" x14ac:dyDescent="0.25">
      <c r="B194" s="62"/>
      <c r="C194" s="71"/>
      <c r="D194" s="64"/>
      <c r="E194" s="65"/>
      <c r="F194" s="66"/>
      <c r="G194" s="69"/>
    </row>
    <row r="195" spans="2:7" ht="15.75" x14ac:dyDescent="0.25">
      <c r="B195" s="62"/>
      <c r="C195" s="71"/>
      <c r="D195" s="64"/>
      <c r="E195" s="66"/>
      <c r="F195" s="66"/>
      <c r="G195" s="69"/>
    </row>
    <row r="196" spans="2:7" ht="15.75" x14ac:dyDescent="0.25">
      <c r="B196" s="62"/>
      <c r="C196" s="68"/>
      <c r="D196" s="64"/>
      <c r="E196" s="65"/>
      <c r="F196" s="66"/>
      <c r="G196" s="72"/>
    </row>
    <row r="197" spans="2:7" ht="15.75" x14ac:dyDescent="0.25">
      <c r="B197" s="62"/>
      <c r="C197" s="71"/>
      <c r="D197" s="64"/>
      <c r="E197" s="66"/>
      <c r="F197" s="66"/>
      <c r="G197" s="69"/>
    </row>
    <row r="198" spans="2:7" ht="15.75" x14ac:dyDescent="0.25">
      <c r="B198" s="62"/>
      <c r="C198" s="71"/>
      <c r="D198" s="65"/>
      <c r="E198" s="65"/>
      <c r="F198" s="66"/>
      <c r="G198" s="73"/>
    </row>
    <row r="199" spans="2:7" ht="15.75" x14ac:dyDescent="0.25">
      <c r="B199" s="62"/>
      <c r="C199" s="74" t="str">
        <f>C188</f>
        <v xml:space="preserve">BILL NO. 2 - DREDGING </v>
      </c>
      <c r="D199" s="71"/>
      <c r="E199" s="75"/>
      <c r="F199" s="76"/>
      <c r="G199" s="73"/>
    </row>
    <row r="200" spans="2:7" ht="16.5" thickBot="1" x14ac:dyDescent="0.3">
      <c r="B200" s="62"/>
      <c r="C200" s="77" t="s">
        <v>18</v>
      </c>
      <c r="D200" s="64"/>
      <c r="E200" s="71"/>
      <c r="F200" s="78"/>
      <c r="G200" s="79">
        <f>SUM(G189:G199)</f>
        <v>218400</v>
      </c>
    </row>
    <row r="201" spans="2:7" ht="17.25" thickTop="1" thickBot="1" x14ac:dyDescent="0.3">
      <c r="B201" s="80"/>
      <c r="C201" s="81"/>
      <c r="D201" s="82"/>
      <c r="E201" s="83"/>
      <c r="F201" s="84"/>
      <c r="G201" s="85"/>
    </row>
    <row r="204" spans="2:7" ht="18.75" thickBot="1" x14ac:dyDescent="0.3">
      <c r="B204" s="98" t="str">
        <f>B170</f>
        <v>EMERGENCY DREDGING OF BABITRI RIVER/ STREAM IN ATIWA WEST DISTRICT</v>
      </c>
      <c r="C204" s="98"/>
      <c r="D204" s="98"/>
      <c r="E204" s="98"/>
      <c r="F204" s="98"/>
      <c r="G204" s="98"/>
    </row>
    <row r="205" spans="2:7" ht="17.25" thickBot="1" x14ac:dyDescent="0.3">
      <c r="B205" s="59" t="s">
        <v>4</v>
      </c>
      <c r="C205" s="60" t="s">
        <v>5</v>
      </c>
      <c r="D205" s="60" t="s">
        <v>19</v>
      </c>
      <c r="E205" s="60" t="s">
        <v>20</v>
      </c>
      <c r="F205" s="60" t="s">
        <v>21</v>
      </c>
      <c r="G205" s="61" t="s">
        <v>22</v>
      </c>
    </row>
    <row r="206" spans="2:7" ht="16.5" x14ac:dyDescent="0.25">
      <c r="B206" s="86"/>
      <c r="C206" s="87"/>
      <c r="D206" s="87"/>
      <c r="E206" s="87"/>
      <c r="F206" s="87"/>
      <c r="G206" s="88"/>
    </row>
    <row r="207" spans="2:7" ht="15.75" x14ac:dyDescent="0.25">
      <c r="B207" s="62"/>
      <c r="C207" s="63" t="s">
        <v>26</v>
      </c>
      <c r="D207" s="64"/>
      <c r="E207" s="65"/>
      <c r="F207" s="66"/>
      <c r="G207" s="67"/>
    </row>
    <row r="208" spans="2:7" ht="15.75" x14ac:dyDescent="0.25">
      <c r="B208" s="62"/>
      <c r="C208" s="68"/>
      <c r="D208" s="64"/>
      <c r="E208" s="65"/>
      <c r="F208" s="66"/>
      <c r="G208" s="69"/>
    </row>
    <row r="209" spans="2:7" ht="15.75" x14ac:dyDescent="0.25">
      <c r="B209" s="62"/>
      <c r="C209" s="68"/>
      <c r="D209" s="64"/>
      <c r="E209" s="65"/>
      <c r="F209" s="66"/>
      <c r="G209" s="69"/>
    </row>
    <row r="210" spans="2:7" ht="15.75" x14ac:dyDescent="0.25">
      <c r="B210" s="62"/>
      <c r="C210" s="68" t="str">
        <f>C183</f>
        <v>BILL NO. 1 - GENERAL ITEMS</v>
      </c>
      <c r="D210" s="64"/>
      <c r="E210" s="65"/>
      <c r="F210" s="66"/>
      <c r="G210" s="69">
        <f>G184</f>
        <v>200</v>
      </c>
    </row>
    <row r="211" spans="2:7" ht="15.75" x14ac:dyDescent="0.25">
      <c r="B211" s="62"/>
      <c r="C211" s="70"/>
      <c r="D211" s="64"/>
      <c r="E211" s="65"/>
      <c r="F211" s="66"/>
      <c r="G211" s="69"/>
    </row>
    <row r="212" spans="2:7" ht="15.75" x14ac:dyDescent="0.25">
      <c r="B212" s="62"/>
      <c r="C212" s="68"/>
      <c r="D212" s="64"/>
      <c r="E212" s="65"/>
      <c r="F212" s="66"/>
      <c r="G212" s="69"/>
    </row>
    <row r="213" spans="2:7" ht="15.75" x14ac:dyDescent="0.25">
      <c r="B213" s="62"/>
      <c r="C213" s="71"/>
      <c r="D213" s="64"/>
      <c r="E213" s="65"/>
      <c r="F213" s="66"/>
      <c r="G213" s="69"/>
    </row>
    <row r="214" spans="2:7" ht="15.75" x14ac:dyDescent="0.25">
      <c r="B214" s="62"/>
      <c r="C214" s="71" t="str">
        <f>C199</f>
        <v xml:space="preserve">BILL NO. 2 - DREDGING </v>
      </c>
      <c r="D214" s="64"/>
      <c r="E214" s="65"/>
      <c r="F214" s="66"/>
      <c r="G214" s="69">
        <f>G200</f>
        <v>218400</v>
      </c>
    </row>
    <row r="215" spans="2:7" ht="15.75" x14ac:dyDescent="0.25">
      <c r="B215" s="62"/>
      <c r="C215" s="71"/>
      <c r="D215" s="64"/>
      <c r="E215" s="65"/>
      <c r="F215" s="66"/>
      <c r="G215" s="69"/>
    </row>
    <row r="216" spans="2:7" ht="15.75" x14ac:dyDescent="0.25">
      <c r="B216" s="62"/>
      <c r="C216" s="71"/>
      <c r="D216" s="64"/>
      <c r="E216" s="66"/>
      <c r="F216" s="66"/>
      <c r="G216" s="69"/>
    </row>
    <row r="217" spans="2:7" ht="15.75" x14ac:dyDescent="0.25">
      <c r="B217" s="62"/>
      <c r="C217" s="68"/>
      <c r="D217" s="64"/>
      <c r="E217" s="65"/>
      <c r="F217" s="66"/>
      <c r="G217" s="72"/>
    </row>
    <row r="218" spans="2:7" ht="15.75" x14ac:dyDescent="0.25">
      <c r="B218" s="62"/>
      <c r="C218" s="71"/>
      <c r="D218" s="64"/>
      <c r="E218" s="66"/>
      <c r="F218" s="66"/>
      <c r="G218" s="69"/>
    </row>
    <row r="219" spans="2:7" ht="15.75" x14ac:dyDescent="0.25">
      <c r="B219" s="62"/>
      <c r="C219" s="71"/>
      <c r="D219" s="65"/>
      <c r="E219" s="65"/>
      <c r="F219" s="66"/>
      <c r="G219" s="73"/>
    </row>
    <row r="220" spans="2:7" ht="15.75" x14ac:dyDescent="0.25">
      <c r="B220" s="62"/>
      <c r="C220" s="74" t="str">
        <f>C207</f>
        <v>SUMMARY</v>
      </c>
      <c r="D220" s="71"/>
      <c r="E220" s="75"/>
      <c r="F220" s="76"/>
      <c r="G220" s="73"/>
    </row>
    <row r="221" spans="2:7" ht="16.5" thickBot="1" x14ac:dyDescent="0.3">
      <c r="B221" s="62"/>
      <c r="C221" s="40" t="s">
        <v>18</v>
      </c>
      <c r="D221" s="64"/>
      <c r="E221" s="71"/>
      <c r="F221" s="78"/>
      <c r="G221" s="79">
        <f>SUM(G208:G220)</f>
        <v>218600</v>
      </c>
    </row>
    <row r="222" spans="2:7" ht="17.25" thickTop="1" thickBot="1" x14ac:dyDescent="0.3">
      <c r="B222" s="80"/>
      <c r="C222" s="81"/>
      <c r="D222" s="82"/>
      <c r="E222" s="83"/>
      <c r="F222" s="84"/>
      <c r="G222" s="85"/>
    </row>
    <row r="224" spans="2:7" ht="18.75" thickBot="1" x14ac:dyDescent="0.3">
      <c r="B224" s="97" t="s">
        <v>30</v>
      </c>
      <c r="C224" s="97"/>
      <c r="D224" s="97"/>
      <c r="E224" s="97"/>
      <c r="F224" s="97"/>
      <c r="G224" s="97"/>
    </row>
    <row r="225" spans="2:7" x14ac:dyDescent="0.25">
      <c r="B225" s="2" t="s">
        <v>4</v>
      </c>
      <c r="C225" s="3" t="s">
        <v>5</v>
      </c>
      <c r="D225" s="3" t="s">
        <v>6</v>
      </c>
      <c r="E225" s="3" t="s">
        <v>7</v>
      </c>
      <c r="F225" s="3" t="s">
        <v>8</v>
      </c>
      <c r="G225" s="4" t="s">
        <v>9</v>
      </c>
    </row>
    <row r="226" spans="2:7" ht="15.75" thickBot="1" x14ac:dyDescent="0.3">
      <c r="B226" s="5" t="s">
        <v>10</v>
      </c>
      <c r="C226" s="6"/>
      <c r="D226" s="6"/>
      <c r="E226" s="6"/>
      <c r="F226" s="6" t="s">
        <v>11</v>
      </c>
      <c r="G226" s="7" t="s">
        <v>11</v>
      </c>
    </row>
    <row r="227" spans="2:7" ht="15.75" thickTop="1" x14ac:dyDescent="0.25">
      <c r="B227" s="8"/>
      <c r="C227" s="9"/>
      <c r="D227" s="10"/>
      <c r="E227" s="11"/>
      <c r="F227" s="12"/>
      <c r="G227" s="13"/>
    </row>
    <row r="228" spans="2:7" x14ac:dyDescent="0.25">
      <c r="B228" s="14"/>
      <c r="C228" s="15" t="s">
        <v>12</v>
      </c>
      <c r="D228" s="16"/>
      <c r="E228" s="17"/>
      <c r="F228" s="18"/>
      <c r="G228" s="19"/>
    </row>
    <row r="229" spans="2:7" x14ac:dyDescent="0.25">
      <c r="B229" s="14"/>
      <c r="C229" s="15"/>
      <c r="D229" s="16"/>
      <c r="E229" s="17"/>
      <c r="F229" s="18"/>
      <c r="G229" s="19"/>
    </row>
    <row r="230" spans="2:7" x14ac:dyDescent="0.25">
      <c r="B230" s="20"/>
      <c r="C230" s="21" t="s">
        <v>13</v>
      </c>
      <c r="D230" s="16"/>
      <c r="E230" s="17"/>
      <c r="F230" s="22"/>
      <c r="G230" s="23"/>
    </row>
    <row r="231" spans="2:7" x14ac:dyDescent="0.25">
      <c r="B231" s="24" t="s">
        <v>14</v>
      </c>
      <c r="C231" s="25" t="s">
        <v>15</v>
      </c>
      <c r="D231" s="26" t="s">
        <v>16</v>
      </c>
      <c r="E231" s="27" t="s">
        <v>17</v>
      </c>
      <c r="F231" s="22"/>
      <c r="G231" s="28">
        <v>200</v>
      </c>
    </row>
    <row r="232" spans="2:7" x14ac:dyDescent="0.25">
      <c r="B232" s="24"/>
      <c r="C232" s="25"/>
      <c r="D232" s="26"/>
      <c r="E232" s="27"/>
      <c r="F232" s="22"/>
      <c r="G232" s="30"/>
    </row>
    <row r="233" spans="2:7" x14ac:dyDescent="0.25">
      <c r="B233" s="24"/>
      <c r="C233" s="25"/>
      <c r="D233" s="26"/>
      <c r="E233" s="32"/>
      <c r="F233" s="22"/>
      <c r="G233" s="30"/>
    </row>
    <row r="234" spans="2:7" x14ac:dyDescent="0.25">
      <c r="B234" s="24"/>
      <c r="C234" s="25"/>
      <c r="D234" s="16"/>
      <c r="E234" s="33"/>
      <c r="F234" s="22"/>
      <c r="G234" s="34"/>
    </row>
    <row r="235" spans="2:7" x14ac:dyDescent="0.25">
      <c r="B235" s="24"/>
      <c r="C235" s="25"/>
      <c r="D235" s="16"/>
      <c r="E235" s="35"/>
      <c r="F235" s="22"/>
      <c r="G235" s="36"/>
    </row>
    <row r="236" spans="2:7" x14ac:dyDescent="0.25">
      <c r="B236" s="24"/>
      <c r="C236" s="25"/>
      <c r="D236" s="16"/>
      <c r="E236" s="37"/>
      <c r="F236" s="38"/>
      <c r="G236" s="28"/>
    </row>
    <row r="237" spans="2:7" x14ac:dyDescent="0.25">
      <c r="B237" s="39"/>
      <c r="C237" s="40" t="str">
        <f>+C228</f>
        <v>BILL NO. 1 - GENERAL ITEMS</v>
      </c>
      <c r="D237" s="16"/>
      <c r="E237" s="41"/>
      <c r="F237" s="18"/>
      <c r="G237" s="42"/>
    </row>
    <row r="238" spans="2:7" ht="15.75" thickBot="1" x14ac:dyDescent="0.3">
      <c r="B238" s="43"/>
      <c r="C238" s="44" t="s">
        <v>18</v>
      </c>
      <c r="D238" s="45"/>
      <c r="E238" s="46"/>
      <c r="F238" s="47"/>
      <c r="G238" s="48">
        <f>SUM(G230:G237)</f>
        <v>200</v>
      </c>
    </row>
    <row r="239" spans="2:7" x14ac:dyDescent="0.25">
      <c r="B239" s="49"/>
      <c r="C239" s="50"/>
      <c r="D239" s="49"/>
      <c r="E239" s="51"/>
      <c r="F239" s="52"/>
      <c r="G239" s="53"/>
    </row>
    <row r="240" spans="2:7" ht="15.75" thickBot="1" x14ac:dyDescent="0.3">
      <c r="B240" s="54"/>
      <c r="C240" s="55"/>
      <c r="D240" s="54"/>
      <c r="E240" s="56"/>
      <c r="F240" s="57"/>
      <c r="G240" s="58"/>
    </row>
    <row r="241" spans="2:7" ht="17.25" thickBot="1" x14ac:dyDescent="0.3">
      <c r="B241" s="59" t="s">
        <v>4</v>
      </c>
      <c r="C241" s="60" t="s">
        <v>5</v>
      </c>
      <c r="D241" s="60" t="s">
        <v>19</v>
      </c>
      <c r="E241" s="60" t="s">
        <v>20</v>
      </c>
      <c r="F241" s="60" t="s">
        <v>21</v>
      </c>
      <c r="G241" s="61" t="s">
        <v>22</v>
      </c>
    </row>
    <row r="242" spans="2:7" ht="15.75" x14ac:dyDescent="0.25">
      <c r="B242" s="62"/>
      <c r="C242" s="63" t="s">
        <v>23</v>
      </c>
      <c r="D242" s="64"/>
      <c r="E242" s="65"/>
      <c r="F242" s="66"/>
      <c r="G242" s="67"/>
    </row>
    <row r="243" spans="2:7" ht="15.75" x14ac:dyDescent="0.25">
      <c r="B243" s="62"/>
      <c r="C243" s="68"/>
      <c r="D243" s="64"/>
      <c r="E243" s="65"/>
      <c r="F243" s="66"/>
      <c r="G243" s="69"/>
    </row>
    <row r="244" spans="2:7" ht="18" customHeight="1" x14ac:dyDescent="0.25">
      <c r="B244" s="62" t="s">
        <v>1</v>
      </c>
      <c r="C244" s="68" t="s">
        <v>3</v>
      </c>
      <c r="D244" s="64" t="s">
        <v>2</v>
      </c>
      <c r="E244" s="65"/>
      <c r="F244" s="66">
        <v>0.8</v>
      </c>
      <c r="G244" s="69">
        <f>+F244*E244</f>
        <v>0</v>
      </c>
    </row>
    <row r="245" spans="2:7" ht="15.75" x14ac:dyDescent="0.25">
      <c r="B245" s="62"/>
      <c r="C245" s="68"/>
      <c r="D245" s="64"/>
      <c r="E245" s="65"/>
      <c r="F245" s="66"/>
      <c r="G245" s="69"/>
    </row>
    <row r="246" spans="2:7" ht="15.75" x14ac:dyDescent="0.25">
      <c r="B246" s="62"/>
      <c r="C246" s="70"/>
      <c r="D246" s="64"/>
      <c r="E246" s="65"/>
      <c r="F246" s="66"/>
      <c r="G246" s="69"/>
    </row>
    <row r="247" spans="2:7" ht="30.75" x14ac:dyDescent="0.25">
      <c r="B247" s="62" t="s">
        <v>0</v>
      </c>
      <c r="C247" s="68" t="s">
        <v>24</v>
      </c>
      <c r="D247" s="64" t="s">
        <v>25</v>
      </c>
      <c r="E247" s="65">
        <f>ROUND(1000*6*1,0)</f>
        <v>6000</v>
      </c>
      <c r="F247" s="66">
        <v>35</v>
      </c>
      <c r="G247" s="69">
        <f>+F247*E247</f>
        <v>210000</v>
      </c>
    </row>
    <row r="248" spans="2:7" ht="15.75" x14ac:dyDescent="0.25">
      <c r="B248" s="62"/>
      <c r="C248" s="71"/>
      <c r="D248" s="64"/>
      <c r="E248" s="65"/>
      <c r="F248" s="66"/>
      <c r="G248" s="69"/>
    </row>
    <row r="249" spans="2:7" ht="15.75" x14ac:dyDescent="0.25">
      <c r="B249" s="62"/>
      <c r="C249" s="71"/>
      <c r="D249" s="64"/>
      <c r="E249" s="66"/>
      <c r="F249" s="66"/>
      <c r="G249" s="69"/>
    </row>
    <row r="250" spans="2:7" ht="15.75" x14ac:dyDescent="0.25">
      <c r="B250" s="62"/>
      <c r="C250" s="68"/>
      <c r="D250" s="64"/>
      <c r="E250" s="65"/>
      <c r="F250" s="66"/>
      <c r="G250" s="72"/>
    </row>
    <row r="251" spans="2:7" ht="15.75" x14ac:dyDescent="0.25">
      <c r="B251" s="62"/>
      <c r="C251" s="71"/>
      <c r="D251" s="64"/>
      <c r="E251" s="66"/>
      <c r="F251" s="66"/>
      <c r="G251" s="69"/>
    </row>
    <row r="252" spans="2:7" ht="15.75" x14ac:dyDescent="0.25">
      <c r="B252" s="62"/>
      <c r="C252" s="71"/>
      <c r="D252" s="65"/>
      <c r="E252" s="65"/>
      <c r="F252" s="66"/>
      <c r="G252" s="73"/>
    </row>
    <row r="253" spans="2:7" ht="15.75" x14ac:dyDescent="0.25">
      <c r="B253" s="62"/>
      <c r="C253" s="74" t="str">
        <f>C242</f>
        <v xml:space="preserve">BILL NO. 2 - DREDGING </v>
      </c>
      <c r="D253" s="71"/>
      <c r="E253" s="75"/>
      <c r="F253" s="76"/>
      <c r="G253" s="73"/>
    </row>
    <row r="254" spans="2:7" ht="16.5" thickBot="1" x14ac:dyDescent="0.3">
      <c r="B254" s="62"/>
      <c r="C254" s="77" t="s">
        <v>18</v>
      </c>
      <c r="D254" s="64"/>
      <c r="E254" s="71"/>
      <c r="F254" s="78"/>
      <c r="G254" s="79">
        <f>SUM(G243:G253)</f>
        <v>210000</v>
      </c>
    </row>
    <row r="255" spans="2:7" ht="17.25" thickTop="1" thickBot="1" x14ac:dyDescent="0.3">
      <c r="B255" s="80"/>
      <c r="C255" s="81"/>
      <c r="D255" s="82"/>
      <c r="E255" s="83"/>
      <c r="F255" s="84"/>
      <c r="G255" s="85"/>
    </row>
    <row r="258" spans="2:7" ht="18.75" thickBot="1" x14ac:dyDescent="0.3">
      <c r="B258" s="98" t="str">
        <f>B224</f>
        <v>EMERGENCY DREDGING OF AKPETESUA RIVER/ STREAM IN ATIWA WEST DISTRICT</v>
      </c>
      <c r="C258" s="98"/>
      <c r="D258" s="98"/>
      <c r="E258" s="98"/>
      <c r="F258" s="98"/>
      <c r="G258" s="98"/>
    </row>
    <row r="259" spans="2:7" ht="17.25" thickBot="1" x14ac:dyDescent="0.3">
      <c r="B259" s="59" t="s">
        <v>4</v>
      </c>
      <c r="C259" s="60" t="s">
        <v>5</v>
      </c>
      <c r="D259" s="60" t="s">
        <v>19</v>
      </c>
      <c r="E259" s="60" t="s">
        <v>20</v>
      </c>
      <c r="F259" s="60" t="s">
        <v>21</v>
      </c>
      <c r="G259" s="61" t="s">
        <v>22</v>
      </c>
    </row>
    <row r="260" spans="2:7" ht="16.5" x14ac:dyDescent="0.25">
      <c r="B260" s="86"/>
      <c r="C260" s="87"/>
      <c r="D260" s="87"/>
      <c r="E260" s="87"/>
      <c r="F260" s="87"/>
      <c r="G260" s="88"/>
    </row>
    <row r="261" spans="2:7" ht="15.75" x14ac:dyDescent="0.25">
      <c r="B261" s="62"/>
      <c r="C261" s="63" t="s">
        <v>26</v>
      </c>
      <c r="D261" s="64"/>
      <c r="E261" s="65"/>
      <c r="F261" s="66"/>
      <c r="G261" s="67"/>
    </row>
    <row r="262" spans="2:7" ht="15.75" x14ac:dyDescent="0.25">
      <c r="B262" s="62"/>
      <c r="C262" s="68"/>
      <c r="D262" s="64"/>
      <c r="E262" s="65"/>
      <c r="F262" s="66"/>
      <c r="G262" s="69"/>
    </row>
    <row r="263" spans="2:7" ht="15.75" x14ac:dyDescent="0.25">
      <c r="B263" s="62"/>
      <c r="C263" s="68"/>
      <c r="D263" s="64"/>
      <c r="E263" s="65"/>
      <c r="F263" s="66"/>
      <c r="G263" s="69"/>
    </row>
    <row r="264" spans="2:7" ht="15.75" x14ac:dyDescent="0.25">
      <c r="B264" s="62"/>
      <c r="C264" s="68" t="str">
        <f>C237</f>
        <v>BILL NO. 1 - GENERAL ITEMS</v>
      </c>
      <c r="D264" s="64"/>
      <c r="E264" s="65"/>
      <c r="F264" s="66"/>
      <c r="G264" s="69">
        <f>G238</f>
        <v>200</v>
      </c>
    </row>
    <row r="265" spans="2:7" ht="15.75" x14ac:dyDescent="0.25">
      <c r="B265" s="62"/>
      <c r="C265" s="70"/>
      <c r="D265" s="64"/>
      <c r="E265" s="65"/>
      <c r="F265" s="66"/>
      <c r="G265" s="69"/>
    </row>
    <row r="266" spans="2:7" ht="15.75" x14ac:dyDescent="0.25">
      <c r="B266" s="62"/>
      <c r="C266" s="68"/>
      <c r="D266" s="64"/>
      <c r="E266" s="65"/>
      <c r="F266" s="66"/>
      <c r="G266" s="69"/>
    </row>
    <row r="267" spans="2:7" ht="15.75" x14ac:dyDescent="0.25">
      <c r="B267" s="62"/>
      <c r="C267" s="71"/>
      <c r="D267" s="64"/>
      <c r="E267" s="65"/>
      <c r="F267" s="66"/>
      <c r="G267" s="69"/>
    </row>
    <row r="268" spans="2:7" ht="15.75" x14ac:dyDescent="0.25">
      <c r="B268" s="62"/>
      <c r="C268" s="71" t="str">
        <f>C253</f>
        <v xml:space="preserve">BILL NO. 2 - DREDGING </v>
      </c>
      <c r="D268" s="64"/>
      <c r="E268" s="65"/>
      <c r="F268" s="66"/>
      <c r="G268" s="69">
        <f>G254</f>
        <v>210000</v>
      </c>
    </row>
    <row r="269" spans="2:7" ht="15.75" x14ac:dyDescent="0.25">
      <c r="B269" s="62"/>
      <c r="C269" s="71"/>
      <c r="D269" s="64"/>
      <c r="E269" s="65"/>
      <c r="F269" s="66"/>
      <c r="G269" s="69"/>
    </row>
    <row r="270" spans="2:7" ht="15.75" x14ac:dyDescent="0.25">
      <c r="B270" s="62"/>
      <c r="C270" s="71"/>
      <c r="D270" s="64"/>
      <c r="E270" s="66"/>
      <c r="F270" s="66"/>
      <c r="G270" s="69"/>
    </row>
    <row r="271" spans="2:7" ht="15.75" x14ac:dyDescent="0.25">
      <c r="B271" s="62"/>
      <c r="C271" s="68"/>
      <c r="D271" s="64"/>
      <c r="E271" s="65"/>
      <c r="F271" s="66"/>
      <c r="G271" s="72"/>
    </row>
    <row r="272" spans="2:7" ht="15.75" x14ac:dyDescent="0.25">
      <c r="B272" s="62"/>
      <c r="C272" s="71"/>
      <c r="D272" s="64"/>
      <c r="E272" s="66"/>
      <c r="F272" s="66"/>
      <c r="G272" s="69"/>
    </row>
    <row r="273" spans="2:7" ht="15.75" x14ac:dyDescent="0.25">
      <c r="B273" s="62"/>
      <c r="C273" s="71"/>
      <c r="D273" s="65"/>
      <c r="E273" s="65"/>
      <c r="F273" s="66"/>
      <c r="G273" s="73"/>
    </row>
    <row r="274" spans="2:7" ht="15.75" x14ac:dyDescent="0.25">
      <c r="B274" s="62"/>
      <c r="C274" s="74" t="str">
        <f>C261</f>
        <v>SUMMARY</v>
      </c>
      <c r="D274" s="71"/>
      <c r="E274" s="75"/>
      <c r="F274" s="76"/>
      <c r="G274" s="73"/>
    </row>
    <row r="275" spans="2:7" ht="16.5" thickBot="1" x14ac:dyDescent="0.3">
      <c r="B275" s="62"/>
      <c r="C275" s="40" t="s">
        <v>18</v>
      </c>
      <c r="D275" s="64"/>
      <c r="E275" s="71"/>
      <c r="F275" s="78"/>
      <c r="G275" s="79">
        <f>SUM(G262:G274)</f>
        <v>210200</v>
      </c>
    </row>
    <row r="276" spans="2:7" ht="17.25" thickTop="1" thickBot="1" x14ac:dyDescent="0.3">
      <c r="B276" s="80"/>
      <c r="C276" s="81"/>
      <c r="D276" s="82"/>
      <c r="E276" s="83"/>
      <c r="F276" s="84"/>
      <c r="G276" s="85"/>
    </row>
    <row r="278" spans="2:7" ht="18.75" thickBot="1" x14ac:dyDescent="0.3">
      <c r="B278" s="97" t="s">
        <v>31</v>
      </c>
      <c r="C278" s="97"/>
      <c r="D278" s="97"/>
      <c r="E278" s="97"/>
      <c r="F278" s="97"/>
      <c r="G278" s="97"/>
    </row>
    <row r="279" spans="2:7" x14ac:dyDescent="0.25">
      <c r="B279" s="2" t="s">
        <v>4</v>
      </c>
      <c r="C279" s="3" t="s">
        <v>5</v>
      </c>
      <c r="D279" s="3" t="s">
        <v>6</v>
      </c>
      <c r="E279" s="3" t="s">
        <v>7</v>
      </c>
      <c r="F279" s="3" t="s">
        <v>8</v>
      </c>
      <c r="G279" s="4" t="s">
        <v>9</v>
      </c>
    </row>
    <row r="280" spans="2:7" ht="15.75" thickBot="1" x14ac:dyDescent="0.3">
      <c r="B280" s="5" t="s">
        <v>10</v>
      </c>
      <c r="C280" s="6"/>
      <c r="D280" s="6"/>
      <c r="E280" s="6"/>
      <c r="F280" s="6" t="s">
        <v>11</v>
      </c>
      <c r="G280" s="7" t="s">
        <v>11</v>
      </c>
    </row>
    <row r="281" spans="2:7" ht="15.75" thickTop="1" x14ac:dyDescent="0.25">
      <c r="B281" s="8"/>
      <c r="C281" s="9"/>
      <c r="D281" s="10"/>
      <c r="E281" s="11"/>
      <c r="F281" s="12"/>
      <c r="G281" s="13"/>
    </row>
    <row r="282" spans="2:7" x14ac:dyDescent="0.25">
      <c r="B282" s="14"/>
      <c r="C282" s="15" t="s">
        <v>12</v>
      </c>
      <c r="D282" s="16"/>
      <c r="E282" s="17"/>
      <c r="F282" s="18"/>
      <c r="G282" s="19"/>
    </row>
    <row r="283" spans="2:7" x14ac:dyDescent="0.25">
      <c r="B283" s="14"/>
      <c r="C283" s="15"/>
      <c r="D283" s="16"/>
      <c r="E283" s="17"/>
      <c r="F283" s="18"/>
      <c r="G283" s="19"/>
    </row>
    <row r="284" spans="2:7" x14ac:dyDescent="0.25">
      <c r="B284" s="20"/>
      <c r="C284" s="21" t="s">
        <v>13</v>
      </c>
      <c r="D284" s="16"/>
      <c r="E284" s="17"/>
      <c r="F284" s="22"/>
      <c r="G284" s="23"/>
    </row>
    <row r="285" spans="2:7" x14ac:dyDescent="0.25">
      <c r="B285" s="24" t="s">
        <v>14</v>
      </c>
      <c r="C285" s="25" t="s">
        <v>15</v>
      </c>
      <c r="D285" s="26" t="s">
        <v>16</v>
      </c>
      <c r="E285" s="27" t="s">
        <v>17</v>
      </c>
      <c r="F285" s="22"/>
      <c r="G285" s="28">
        <v>100</v>
      </c>
    </row>
    <row r="286" spans="2:7" x14ac:dyDescent="0.25">
      <c r="B286" s="24"/>
      <c r="C286" s="25"/>
      <c r="D286" s="26"/>
      <c r="E286" s="27"/>
      <c r="F286" s="22"/>
      <c r="G286" s="30"/>
    </row>
    <row r="287" spans="2:7" x14ac:dyDescent="0.25">
      <c r="B287" s="24"/>
      <c r="C287" s="25"/>
      <c r="D287" s="26"/>
      <c r="E287" s="32"/>
      <c r="F287" s="22"/>
      <c r="G287" s="30"/>
    </row>
    <row r="288" spans="2:7" x14ac:dyDescent="0.25">
      <c r="B288" s="24"/>
      <c r="C288" s="25"/>
      <c r="D288" s="16"/>
      <c r="E288" s="33"/>
      <c r="F288" s="22"/>
      <c r="G288" s="34"/>
    </row>
    <row r="289" spans="2:7" x14ac:dyDescent="0.25">
      <c r="B289" s="24"/>
      <c r="C289" s="25"/>
      <c r="D289" s="16"/>
      <c r="E289" s="35"/>
      <c r="F289" s="22"/>
      <c r="G289" s="36"/>
    </row>
    <row r="290" spans="2:7" x14ac:dyDescent="0.25">
      <c r="B290" s="24"/>
      <c r="C290" s="25"/>
      <c r="D290" s="16"/>
      <c r="E290" s="37"/>
      <c r="F290" s="38"/>
      <c r="G290" s="28"/>
    </row>
    <row r="291" spans="2:7" x14ac:dyDescent="0.25">
      <c r="B291" s="39"/>
      <c r="C291" s="40" t="str">
        <f>+C282</f>
        <v>BILL NO. 1 - GENERAL ITEMS</v>
      </c>
      <c r="D291" s="16"/>
      <c r="E291" s="41"/>
      <c r="F291" s="18"/>
      <c r="G291" s="42"/>
    </row>
    <row r="292" spans="2:7" ht="15.75" thickBot="1" x14ac:dyDescent="0.3">
      <c r="B292" s="43"/>
      <c r="C292" s="44" t="s">
        <v>18</v>
      </c>
      <c r="D292" s="45"/>
      <c r="E292" s="46"/>
      <c r="F292" s="47"/>
      <c r="G292" s="48">
        <f>SUM(G284:G291)</f>
        <v>100</v>
      </c>
    </row>
    <row r="293" spans="2:7" x14ac:dyDescent="0.25">
      <c r="B293" s="49"/>
      <c r="C293" s="50"/>
      <c r="D293" s="49"/>
      <c r="E293" s="51"/>
      <c r="F293" s="52"/>
      <c r="G293" s="53"/>
    </row>
    <row r="294" spans="2:7" ht="15.75" thickBot="1" x14ac:dyDescent="0.3">
      <c r="B294" s="54"/>
      <c r="C294" s="55"/>
      <c r="D294" s="54"/>
      <c r="E294" s="56"/>
      <c r="F294" s="57"/>
      <c r="G294" s="58"/>
    </row>
    <row r="295" spans="2:7" ht="17.25" thickBot="1" x14ac:dyDescent="0.3">
      <c r="B295" s="59" t="s">
        <v>4</v>
      </c>
      <c r="C295" s="60" t="s">
        <v>5</v>
      </c>
      <c r="D295" s="60" t="s">
        <v>19</v>
      </c>
      <c r="E295" s="60" t="s">
        <v>20</v>
      </c>
      <c r="F295" s="60" t="s">
        <v>21</v>
      </c>
      <c r="G295" s="61" t="s">
        <v>22</v>
      </c>
    </row>
    <row r="296" spans="2:7" ht="15.75" x14ac:dyDescent="0.25">
      <c r="B296" s="62"/>
      <c r="C296" s="63" t="s">
        <v>23</v>
      </c>
      <c r="D296" s="64"/>
      <c r="E296" s="65"/>
      <c r="F296" s="66"/>
      <c r="G296" s="67"/>
    </row>
    <row r="297" spans="2:7" ht="15.75" x14ac:dyDescent="0.25">
      <c r="B297" s="62"/>
      <c r="C297" s="68"/>
      <c r="D297" s="64"/>
      <c r="E297" s="65"/>
      <c r="F297" s="66"/>
      <c r="G297" s="69"/>
    </row>
    <row r="298" spans="2:7" ht="18" customHeight="1" x14ac:dyDescent="0.25">
      <c r="B298" s="62" t="s">
        <v>1</v>
      </c>
      <c r="C298" s="68" t="s">
        <v>3</v>
      </c>
      <c r="D298" s="64" t="s">
        <v>2</v>
      </c>
      <c r="E298" s="65"/>
      <c r="F298" s="66">
        <v>0.8</v>
      </c>
      <c r="G298" s="69">
        <f>+F298*E298</f>
        <v>0</v>
      </c>
    </row>
    <row r="299" spans="2:7" ht="15.75" x14ac:dyDescent="0.25">
      <c r="B299" s="62"/>
      <c r="C299" s="68"/>
      <c r="D299" s="64"/>
      <c r="E299" s="65"/>
      <c r="F299" s="66"/>
      <c r="G299" s="69"/>
    </row>
    <row r="300" spans="2:7" ht="15.75" x14ac:dyDescent="0.25">
      <c r="B300" s="62"/>
      <c r="C300" s="70"/>
      <c r="D300" s="64"/>
      <c r="E300" s="65"/>
      <c r="F300" s="66"/>
      <c r="G300" s="69"/>
    </row>
    <row r="301" spans="2:7" ht="30.75" x14ac:dyDescent="0.25">
      <c r="B301" s="62" t="s">
        <v>0</v>
      </c>
      <c r="C301" s="68" t="s">
        <v>24</v>
      </c>
      <c r="D301" s="64" t="s">
        <v>25</v>
      </c>
      <c r="E301" s="65">
        <f>ROUND(250*6*0.8,0)</f>
        <v>1200</v>
      </c>
      <c r="F301" s="66">
        <v>35</v>
      </c>
      <c r="G301" s="69">
        <f>+F301*E301</f>
        <v>42000</v>
      </c>
    </row>
    <row r="302" spans="2:7" ht="15.75" x14ac:dyDescent="0.25">
      <c r="B302" s="62"/>
      <c r="C302" s="71"/>
      <c r="D302" s="64"/>
      <c r="E302" s="65"/>
      <c r="F302" s="66"/>
      <c r="G302" s="69"/>
    </row>
    <row r="303" spans="2:7" ht="15.75" x14ac:dyDescent="0.25">
      <c r="B303" s="62"/>
      <c r="C303" s="71"/>
      <c r="D303" s="64"/>
      <c r="E303" s="66"/>
      <c r="F303" s="66"/>
      <c r="G303" s="69"/>
    </row>
    <row r="304" spans="2:7" ht="15.75" x14ac:dyDescent="0.25">
      <c r="B304" s="62"/>
      <c r="C304" s="68"/>
      <c r="D304" s="64"/>
      <c r="E304" s="65"/>
      <c r="F304" s="66"/>
      <c r="G304" s="72"/>
    </row>
    <row r="305" spans="2:7" ht="15.75" x14ac:dyDescent="0.25">
      <c r="B305" s="62"/>
      <c r="C305" s="71"/>
      <c r="D305" s="64"/>
      <c r="E305" s="66"/>
      <c r="F305" s="66"/>
      <c r="G305" s="69"/>
    </row>
    <row r="306" spans="2:7" ht="15.75" x14ac:dyDescent="0.25">
      <c r="B306" s="62"/>
      <c r="C306" s="71"/>
      <c r="D306" s="65"/>
      <c r="E306" s="65"/>
      <c r="F306" s="66"/>
      <c r="G306" s="73"/>
    </row>
    <row r="307" spans="2:7" ht="15.75" x14ac:dyDescent="0.25">
      <c r="B307" s="62"/>
      <c r="C307" s="74" t="str">
        <f>C296</f>
        <v xml:space="preserve">BILL NO. 2 - DREDGING </v>
      </c>
      <c r="D307" s="71"/>
      <c r="E307" s="75"/>
      <c r="F307" s="76"/>
      <c r="G307" s="73"/>
    </row>
    <row r="308" spans="2:7" ht="16.5" thickBot="1" x14ac:dyDescent="0.3">
      <c r="B308" s="62"/>
      <c r="C308" s="77" t="s">
        <v>18</v>
      </c>
      <c r="D308" s="64"/>
      <c r="E308" s="71"/>
      <c r="F308" s="78"/>
      <c r="G308" s="79">
        <f>SUM(G297:G307)</f>
        <v>42000</v>
      </c>
    </row>
    <row r="309" spans="2:7" ht="17.25" thickTop="1" thickBot="1" x14ac:dyDescent="0.3">
      <c r="B309" s="80"/>
      <c r="C309" s="81"/>
      <c r="D309" s="82"/>
      <c r="E309" s="83"/>
      <c r="F309" s="84"/>
      <c r="G309" s="85"/>
    </row>
    <row r="312" spans="2:7" ht="18.75" thickBot="1" x14ac:dyDescent="0.3">
      <c r="B312" s="98" t="str">
        <f>B278</f>
        <v>EMERGENCY DREDGING OF OWURASCO RIVER/ STREAM IN ATIWA WEST DISTRICT</v>
      </c>
      <c r="C312" s="98"/>
      <c r="D312" s="98"/>
      <c r="E312" s="98"/>
      <c r="F312" s="98"/>
      <c r="G312" s="98"/>
    </row>
    <row r="313" spans="2:7" ht="17.25" thickBot="1" x14ac:dyDescent="0.3">
      <c r="B313" s="59" t="s">
        <v>4</v>
      </c>
      <c r="C313" s="60" t="s">
        <v>5</v>
      </c>
      <c r="D313" s="60" t="s">
        <v>19</v>
      </c>
      <c r="E313" s="60" t="s">
        <v>20</v>
      </c>
      <c r="F313" s="60" t="s">
        <v>21</v>
      </c>
      <c r="G313" s="61" t="s">
        <v>22</v>
      </c>
    </row>
    <row r="314" spans="2:7" ht="16.5" x14ac:dyDescent="0.25">
      <c r="B314" s="86"/>
      <c r="C314" s="87"/>
      <c r="D314" s="87"/>
      <c r="E314" s="87"/>
      <c r="F314" s="87"/>
      <c r="G314" s="88"/>
    </row>
    <row r="315" spans="2:7" ht="15.75" x14ac:dyDescent="0.25">
      <c r="B315" s="62"/>
      <c r="C315" s="63" t="s">
        <v>26</v>
      </c>
      <c r="D315" s="64"/>
      <c r="E315" s="65"/>
      <c r="F315" s="66"/>
      <c r="G315" s="67"/>
    </row>
    <row r="316" spans="2:7" ht="15.75" x14ac:dyDescent="0.25">
      <c r="B316" s="62"/>
      <c r="C316" s="68"/>
      <c r="D316" s="64"/>
      <c r="E316" s="65"/>
      <c r="F316" s="66"/>
      <c r="G316" s="69"/>
    </row>
    <row r="317" spans="2:7" ht="15.75" x14ac:dyDescent="0.25">
      <c r="B317" s="62"/>
      <c r="C317" s="68"/>
      <c r="D317" s="64"/>
      <c r="E317" s="65"/>
      <c r="F317" s="66"/>
      <c r="G317" s="69"/>
    </row>
    <row r="318" spans="2:7" ht="15.75" x14ac:dyDescent="0.25">
      <c r="B318" s="62"/>
      <c r="C318" s="68" t="str">
        <f>C291</f>
        <v>BILL NO. 1 - GENERAL ITEMS</v>
      </c>
      <c r="D318" s="64"/>
      <c r="E318" s="65"/>
      <c r="F318" s="66"/>
      <c r="G318" s="69">
        <f>G292</f>
        <v>100</v>
      </c>
    </row>
    <row r="319" spans="2:7" ht="15.75" x14ac:dyDescent="0.25">
      <c r="B319" s="62"/>
      <c r="C319" s="70"/>
      <c r="D319" s="64"/>
      <c r="E319" s="65"/>
      <c r="F319" s="66"/>
      <c r="G319" s="69"/>
    </row>
    <row r="320" spans="2:7" ht="15.75" x14ac:dyDescent="0.25">
      <c r="B320" s="62"/>
      <c r="C320" s="68"/>
      <c r="D320" s="64"/>
      <c r="E320" s="65"/>
      <c r="F320" s="66"/>
      <c r="G320" s="69"/>
    </row>
    <row r="321" spans="2:7" ht="15.75" x14ac:dyDescent="0.25">
      <c r="B321" s="62"/>
      <c r="C321" s="71"/>
      <c r="D321" s="64"/>
      <c r="E321" s="65"/>
      <c r="F321" s="66"/>
      <c r="G321" s="69"/>
    </row>
    <row r="322" spans="2:7" ht="15.75" x14ac:dyDescent="0.25">
      <c r="B322" s="62"/>
      <c r="C322" s="71" t="str">
        <f>C307</f>
        <v xml:space="preserve">BILL NO. 2 - DREDGING </v>
      </c>
      <c r="D322" s="64"/>
      <c r="E322" s="65"/>
      <c r="F322" s="66"/>
      <c r="G322" s="69">
        <f>G308</f>
        <v>42000</v>
      </c>
    </row>
    <row r="323" spans="2:7" ht="15.75" x14ac:dyDescent="0.25">
      <c r="B323" s="62"/>
      <c r="C323" s="71"/>
      <c r="D323" s="64"/>
      <c r="E323" s="65"/>
      <c r="F323" s="66"/>
      <c r="G323" s="69"/>
    </row>
    <row r="324" spans="2:7" ht="15.75" x14ac:dyDescent="0.25">
      <c r="B324" s="62"/>
      <c r="C324" s="71"/>
      <c r="D324" s="64"/>
      <c r="E324" s="66"/>
      <c r="F324" s="66"/>
      <c r="G324" s="69"/>
    </row>
    <row r="325" spans="2:7" ht="15.75" x14ac:dyDescent="0.25">
      <c r="B325" s="62"/>
      <c r="C325" s="68"/>
      <c r="D325" s="64"/>
      <c r="E325" s="65"/>
      <c r="F325" s="66"/>
      <c r="G325" s="72"/>
    </row>
    <row r="326" spans="2:7" ht="15.75" x14ac:dyDescent="0.25">
      <c r="B326" s="62"/>
      <c r="C326" s="71"/>
      <c r="D326" s="64"/>
      <c r="E326" s="66"/>
      <c r="F326" s="66"/>
      <c r="G326" s="69"/>
    </row>
    <row r="327" spans="2:7" ht="15.75" x14ac:dyDescent="0.25">
      <c r="B327" s="62"/>
      <c r="C327" s="71"/>
      <c r="D327" s="65"/>
      <c r="E327" s="65"/>
      <c r="F327" s="66"/>
      <c r="G327" s="73"/>
    </row>
    <row r="328" spans="2:7" ht="15.75" x14ac:dyDescent="0.25">
      <c r="B328" s="62"/>
      <c r="C328" s="74" t="str">
        <f>C315</f>
        <v>SUMMARY</v>
      </c>
      <c r="D328" s="71"/>
      <c r="E328" s="75"/>
      <c r="F328" s="76"/>
      <c r="G328" s="73"/>
    </row>
    <row r="329" spans="2:7" ht="16.5" thickBot="1" x14ac:dyDescent="0.3">
      <c r="B329" s="62"/>
      <c r="C329" s="40" t="s">
        <v>18</v>
      </c>
      <c r="D329" s="64"/>
      <c r="E329" s="71"/>
      <c r="F329" s="78"/>
      <c r="G329" s="79">
        <f>SUM(G316:G328)</f>
        <v>42100</v>
      </c>
    </row>
    <row r="330" spans="2:7" ht="17.25" thickTop="1" thickBot="1" x14ac:dyDescent="0.3">
      <c r="B330" s="80"/>
      <c r="C330" s="81"/>
      <c r="D330" s="82"/>
      <c r="E330" s="83"/>
      <c r="F330" s="84"/>
      <c r="G330" s="85"/>
    </row>
  </sheetData>
  <mergeCells count="13">
    <mergeCell ref="B1:G1"/>
    <mergeCell ref="B170:G170"/>
    <mergeCell ref="B204:G204"/>
    <mergeCell ref="B224:G224"/>
    <mergeCell ref="B258:G258"/>
    <mergeCell ref="B278:G278"/>
    <mergeCell ref="B312:G312"/>
    <mergeCell ref="B3:G3"/>
    <mergeCell ref="B44:G44"/>
    <mergeCell ref="B61:G61"/>
    <mergeCell ref="B95:G95"/>
    <mergeCell ref="B116:G116"/>
    <mergeCell ref="B150:G150"/>
  </mergeCells>
  <pageMargins left="0.27559055118110237" right="0.23622047244094491" top="0.47244094488188981" bottom="0.39370078740157483" header="0.31496062992125984" footer="0.31496062992125984"/>
  <pageSetup scale="66" orientation="portrait" r:id="rId1"/>
  <headerFooter>
    <oddFooter>&amp;C&amp;P</oddFooter>
  </headerFooter>
  <rowBreaks count="10" manualBreakCount="10">
    <brk id="89" max="6" man="1"/>
    <brk id="110" max="6" man="1"/>
    <brk id="144" max="6" man="1"/>
    <brk id="165" max="6" man="1"/>
    <brk id="198" max="6" man="1"/>
    <brk id="219" max="6" man="1"/>
    <brk id="252" max="6" man="1"/>
    <brk id="273" max="6" man="1"/>
    <brk id="306" max="6" man="1"/>
    <brk id="327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Blank</vt:lpstr>
      <vt:lpstr>bill (3)</vt:lpstr>
      <vt:lpstr>bill (2)</vt:lpstr>
      <vt:lpstr>bill</vt:lpstr>
      <vt:lpstr>bill!Print_Area</vt:lpstr>
      <vt:lpstr>'bill (2)'!Print_Area</vt:lpstr>
      <vt:lpstr>'bill (3)'!Print_Area</vt:lpstr>
      <vt:lpstr>Blank!Print_Area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GADGET GHANA</dc:creator>
  <cp:lastModifiedBy>Mawufemo Ametame</cp:lastModifiedBy>
  <cp:lastPrinted>2026-08-27T10:36:46Z</cp:lastPrinted>
  <dcterms:created xsi:type="dcterms:W3CDTF">2022-08-12T12:26:26Z</dcterms:created>
  <dcterms:modified xsi:type="dcterms:W3CDTF">2026-09-07T11:18:31Z</dcterms:modified>
</cp:coreProperties>
</file>